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okubu-sv\共有フォルダ\02_賦課給付係\居宅介護支援事業所関係様式（ＨＰ掲載用）\令和３年度～\盛岡北部版\"/>
    </mc:Choice>
  </mc:AlternateContent>
  <bookViews>
    <workbookView xWindow="-120" yWindow="-120" windowWidth="29040" windowHeight="15840" firstSheet="4" activeTab="7"/>
  </bookViews>
  <sheets>
    <sheet name="認知症対応型通所介護" sheetId="1" r:id="rId1"/>
    <sheet name="別紙7" sheetId="2" r:id="rId2"/>
    <sheet name="別紙12-3" sheetId="6" r:id="rId3"/>
    <sheet name="別紙12-3(添付)" sheetId="7" r:id="rId4"/>
    <sheet name="別紙12-3(勤続証明)" sheetId="8" r:id="rId5"/>
    <sheet name="別紙5－2" sheetId="9" r:id="rId6"/>
    <sheet name="申請様式" sheetId="10" r:id="rId7"/>
    <sheet name="参考様式" sheetId="11" r:id="rId8"/>
  </sheets>
  <definedNames>
    <definedName name="_xlnm._FilterDatabase" localSheetId="6" hidden="1">申請様式!$B$15:$AF$28</definedName>
    <definedName name="_xlnm.Print_Area" localSheetId="7">参考様式!$A$1:$T$28</definedName>
    <definedName name="_xlnm.Print_Area" localSheetId="6">申請様式!$A$1:$AG$77</definedName>
    <definedName name="_xlnm.Print_Area" localSheetId="2">'別紙12-3'!$A$1:$Y$37</definedName>
    <definedName name="_xlnm.Print_Area" localSheetId="3">'別紙12-3(添付)'!$A$1:$N$86</definedName>
    <definedName name="_xlnm.Print_Area" localSheetId="5">'別紙5－2'!$A$1:$AG$61</definedName>
    <definedName name="_xlnm.Print_Area" localSheetId="1">別紙7!$A$1:$AJ$81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7" i="11" l="1"/>
  <c r="R17" i="11"/>
  <c r="R19" i="11" s="1"/>
  <c r="Q17" i="11"/>
  <c r="Q19" i="11" s="1"/>
  <c r="P17" i="11"/>
  <c r="P19" i="11" s="1"/>
  <c r="O17" i="11"/>
  <c r="O19" i="11" s="1"/>
  <c r="N17" i="11"/>
  <c r="N19" i="11" s="1"/>
  <c r="M17" i="11"/>
  <c r="M19" i="11" s="1"/>
  <c r="L17" i="11"/>
  <c r="L19" i="11" s="1"/>
  <c r="K17" i="11"/>
  <c r="K19" i="11" s="1"/>
  <c r="J17" i="11"/>
  <c r="J19" i="11" s="1"/>
  <c r="I17" i="11"/>
  <c r="I19" i="11" s="1"/>
  <c r="H17" i="11"/>
  <c r="H19" i="11" s="1"/>
  <c r="G17" i="11"/>
  <c r="G19" i="11" s="1"/>
  <c r="P7" i="11"/>
  <c r="W74" i="10"/>
  <c r="L74" i="10"/>
  <c r="W73" i="10"/>
  <c r="L73" i="10"/>
  <c r="W72" i="10"/>
  <c r="L72" i="10"/>
  <c r="W71" i="10"/>
  <c r="L71" i="10"/>
  <c r="W70" i="10"/>
  <c r="L70" i="10"/>
  <c r="W69" i="10"/>
  <c r="L69" i="10"/>
  <c r="W68" i="10"/>
  <c r="L68" i="10"/>
  <c r="W67" i="10"/>
  <c r="L67" i="10"/>
  <c r="W66" i="10"/>
  <c r="L66" i="10"/>
  <c r="W65" i="10"/>
  <c r="L65" i="10"/>
  <c r="W64" i="10"/>
  <c r="L64" i="10"/>
  <c r="W63" i="10"/>
  <c r="L63" i="10"/>
  <c r="W62" i="10"/>
  <c r="L62" i="10"/>
  <c r="W61" i="10"/>
  <c r="L61" i="10"/>
  <c r="W60" i="10"/>
  <c r="L60" i="10"/>
  <c r="W59" i="10"/>
  <c r="L59" i="10"/>
  <c r="L58" i="10"/>
  <c r="L57" i="10"/>
  <c r="Q56" i="10"/>
  <c r="W58" i="10" s="1"/>
  <c r="L56" i="10"/>
  <c r="L41" i="10"/>
  <c r="L40" i="10"/>
  <c r="U39" i="10"/>
  <c r="AA41" i="10" s="1"/>
  <c r="L39" i="10"/>
  <c r="U38" i="10"/>
  <c r="AA40" i="10" s="1"/>
  <c r="L38" i="10"/>
  <c r="U37" i="10"/>
  <c r="AA39" i="10" s="1"/>
  <c r="L37" i="10"/>
  <c r="U36" i="10"/>
  <c r="AA38" i="10" s="1"/>
  <c r="L36" i="10"/>
  <c r="U35" i="10"/>
  <c r="AA37" i="10" s="1"/>
  <c r="L35" i="10"/>
  <c r="Q34" i="10"/>
  <c r="U34" i="10" s="1"/>
  <c r="AA36" i="10" s="1"/>
  <c r="L34" i="10"/>
  <c r="AJ20" i="10"/>
  <c r="AI20" i="10"/>
  <c r="H20" i="10"/>
  <c r="H19" i="10"/>
  <c r="AI18" i="10"/>
  <c r="AJ18" i="10" s="1"/>
  <c r="AI16" i="10"/>
  <c r="AJ2" i="10"/>
  <c r="AJ8" i="10" s="1"/>
  <c r="S20" i="11" l="1"/>
  <c r="S21" i="11" s="1"/>
  <c r="S19" i="11"/>
  <c r="E81" i="7"/>
  <c r="D81" i="7"/>
  <c r="C81" i="7"/>
  <c r="F81" i="7" s="1"/>
  <c r="J85" i="7" s="1"/>
  <c r="L85" i="7" s="1"/>
  <c r="E80" i="7"/>
  <c r="D80" i="7"/>
  <c r="C80" i="7"/>
  <c r="F80" i="7" s="1"/>
  <c r="J84" i="7" s="1"/>
  <c r="L84" i="7" s="1"/>
  <c r="F79" i="7"/>
  <c r="F78" i="7"/>
  <c r="F77" i="7"/>
  <c r="F76" i="7"/>
  <c r="E69" i="7"/>
  <c r="F69" i="7" s="1"/>
  <c r="J72" i="7" s="1"/>
  <c r="L72" i="7" s="1"/>
  <c r="D69" i="7"/>
  <c r="C69" i="7"/>
  <c r="F68" i="7"/>
  <c r="F67" i="7"/>
  <c r="E58" i="7"/>
  <c r="D58" i="7"/>
  <c r="C58" i="7"/>
  <c r="E57" i="7"/>
  <c r="D57" i="7"/>
  <c r="C57" i="7"/>
  <c r="F56" i="7"/>
  <c r="F55" i="7"/>
  <c r="F54" i="7"/>
  <c r="M38" i="7"/>
  <c r="L38" i="7"/>
  <c r="K38" i="7"/>
  <c r="J38" i="7"/>
  <c r="I38" i="7"/>
  <c r="H38" i="7"/>
  <c r="G38" i="7"/>
  <c r="F38" i="7"/>
  <c r="E38" i="7"/>
  <c r="D38" i="7"/>
  <c r="C38" i="7"/>
  <c r="M37" i="7"/>
  <c r="L37" i="7"/>
  <c r="K37" i="7"/>
  <c r="J37" i="7"/>
  <c r="I37" i="7"/>
  <c r="H37" i="7"/>
  <c r="G37" i="7"/>
  <c r="F37" i="7"/>
  <c r="E37" i="7"/>
  <c r="D37" i="7"/>
  <c r="C37" i="7"/>
  <c r="N36" i="7"/>
  <c r="N35" i="7"/>
  <c r="N34" i="7"/>
  <c r="N33" i="7"/>
  <c r="M26" i="7"/>
  <c r="L26" i="7"/>
  <c r="K26" i="7"/>
  <c r="J26" i="7"/>
  <c r="I26" i="7"/>
  <c r="H26" i="7"/>
  <c r="G26" i="7"/>
  <c r="F26" i="7"/>
  <c r="E26" i="7"/>
  <c r="D26" i="7"/>
  <c r="C26" i="7"/>
  <c r="N25" i="7"/>
  <c r="N24" i="7"/>
  <c r="M15" i="7"/>
  <c r="L15" i="7"/>
  <c r="K15" i="7"/>
  <c r="J15" i="7"/>
  <c r="I15" i="7"/>
  <c r="H15" i="7"/>
  <c r="G15" i="7"/>
  <c r="F15" i="7"/>
  <c r="E15" i="7"/>
  <c r="D15" i="7"/>
  <c r="C15" i="7"/>
  <c r="M14" i="7"/>
  <c r="L14" i="7"/>
  <c r="K14" i="7"/>
  <c r="J14" i="7"/>
  <c r="I14" i="7"/>
  <c r="H14" i="7"/>
  <c r="G14" i="7"/>
  <c r="F14" i="7"/>
  <c r="E14" i="7"/>
  <c r="D14" i="7"/>
  <c r="C14" i="7"/>
  <c r="N13" i="7"/>
  <c r="N12" i="7"/>
  <c r="N11" i="7"/>
  <c r="F57" i="7" l="1"/>
  <c r="J61" i="7" s="1"/>
  <c r="L61" i="7" s="1"/>
  <c r="N14" i="7"/>
  <c r="K18" i="7" s="1"/>
  <c r="M18" i="7" s="1"/>
  <c r="M20" i="7" s="1"/>
  <c r="N26" i="7"/>
  <c r="K29" i="7" s="1"/>
  <c r="M29" i="7" s="1"/>
  <c r="F58" i="7"/>
  <c r="J62" i="7" s="1"/>
  <c r="L62" i="7" s="1"/>
  <c r="N37" i="7"/>
  <c r="K41" i="7" s="1"/>
  <c r="M41" i="7" s="1"/>
  <c r="M43" i="7" s="1"/>
  <c r="N38" i="7"/>
  <c r="K42" i="7" s="1"/>
  <c r="M42" i="7" s="1"/>
  <c r="N15" i="7"/>
  <c r="K19" i="7" s="1"/>
  <c r="M19" i="7" s="1"/>
  <c r="L86" i="7"/>
  <c r="L63" i="7" l="1"/>
</calcChain>
</file>

<file path=xl/sharedStrings.xml><?xml version="1.0" encoding="utf-8"?>
<sst xmlns="http://schemas.openxmlformats.org/spreadsheetml/2006/main" count="597" uniqueCount="374">
  <si>
    <t>サービス種類</t>
    <rPh sb="4" eb="6">
      <t>シュルイ</t>
    </rPh>
    <phoneticPr fontId="4"/>
  </si>
  <si>
    <t>内容</t>
    <rPh sb="0" eb="2">
      <t>ナイヨウ</t>
    </rPh>
    <phoneticPr fontId="4"/>
  </si>
  <si>
    <t>新たに届出をする場合に必要な添付書類</t>
    <rPh sb="0" eb="1">
      <t>アラ</t>
    </rPh>
    <rPh sb="3" eb="5">
      <t>トドケデ</t>
    </rPh>
    <rPh sb="8" eb="10">
      <t>バアイ</t>
    </rPh>
    <rPh sb="11" eb="13">
      <t>ヒツヨウ</t>
    </rPh>
    <rPh sb="14" eb="16">
      <t>テンプ</t>
    </rPh>
    <rPh sb="16" eb="18">
      <t>ショルイ</t>
    </rPh>
    <phoneticPr fontId="4"/>
  </si>
  <si>
    <t>注意点</t>
    <rPh sb="0" eb="2">
      <t>チュウイ</t>
    </rPh>
    <rPh sb="2" eb="3">
      <t>テン</t>
    </rPh>
    <phoneticPr fontId="4"/>
  </si>
  <si>
    <t>認知症対応型通所介護</t>
    <rPh sb="0" eb="3">
      <t>ニンチショウ</t>
    </rPh>
    <rPh sb="3" eb="6">
      <t>タイオウガタ</t>
    </rPh>
    <rPh sb="6" eb="8">
      <t>ツウショ</t>
    </rPh>
    <rPh sb="8" eb="10">
      <t>カイゴ</t>
    </rPh>
    <phoneticPr fontId="4"/>
  </si>
  <si>
    <t>職員の欠員による減算の状況</t>
    <rPh sb="0" eb="2">
      <t>ショクイン</t>
    </rPh>
    <rPh sb="3" eb="5">
      <t>ケツイン</t>
    </rPh>
    <rPh sb="8" eb="10">
      <t>ゲンサン</t>
    </rPh>
    <rPh sb="11" eb="13">
      <t>ジョウキョウ</t>
    </rPh>
    <phoneticPr fontId="4"/>
  </si>
  <si>
    <t>時間延長サービス体制</t>
    <rPh sb="0" eb="2">
      <t>ジカン</t>
    </rPh>
    <rPh sb="2" eb="4">
      <t>エンチョウ</t>
    </rPh>
    <rPh sb="8" eb="10">
      <t>タイセイ</t>
    </rPh>
    <phoneticPr fontId="4"/>
  </si>
  <si>
    <t>実際に利用者に対して延長サービスを行うことが可能な場合に記載すること。</t>
    <rPh sb="0" eb="2">
      <t>ジッサイ</t>
    </rPh>
    <rPh sb="3" eb="6">
      <t>リヨウシャ</t>
    </rPh>
    <rPh sb="7" eb="8">
      <t>タイ</t>
    </rPh>
    <rPh sb="10" eb="12">
      <t>エンチョウ</t>
    </rPh>
    <rPh sb="17" eb="18">
      <t>オコナ</t>
    </rPh>
    <rPh sb="22" eb="24">
      <t>カノウ</t>
    </rPh>
    <rPh sb="25" eb="27">
      <t>バアイ</t>
    </rPh>
    <rPh sb="28" eb="30">
      <t>キサイ</t>
    </rPh>
    <phoneticPr fontId="4"/>
  </si>
  <si>
    <t>勤務体制一覧表など人員がわかるもの（別紙７又は任意様式）</t>
    <phoneticPr fontId="4"/>
  </si>
  <si>
    <t>個別機能訓練加算に係る機能訓練は、1日120分以上、専ら機能訓練指導員の職務に従事する理学療法士等を１名以上配置して行っていることがわかるようにすること。</t>
    <rPh sb="0" eb="2">
      <t>コベツ</t>
    </rPh>
    <rPh sb="2" eb="4">
      <t>キノウ</t>
    </rPh>
    <rPh sb="4" eb="6">
      <t>クンレン</t>
    </rPh>
    <rPh sb="6" eb="8">
      <t>カサン</t>
    </rPh>
    <rPh sb="9" eb="10">
      <t>カカ</t>
    </rPh>
    <rPh sb="11" eb="13">
      <t>キノウ</t>
    </rPh>
    <rPh sb="13" eb="15">
      <t>クンレン</t>
    </rPh>
    <rPh sb="18" eb="19">
      <t>ニチ</t>
    </rPh>
    <rPh sb="22" eb="23">
      <t>フン</t>
    </rPh>
    <rPh sb="23" eb="25">
      <t>イジョウ</t>
    </rPh>
    <rPh sb="26" eb="27">
      <t>モッパ</t>
    </rPh>
    <rPh sb="28" eb="30">
      <t>キノウ</t>
    </rPh>
    <rPh sb="30" eb="32">
      <t>クンレン</t>
    </rPh>
    <rPh sb="32" eb="34">
      <t>シドウ</t>
    </rPh>
    <rPh sb="34" eb="35">
      <t>イン</t>
    </rPh>
    <rPh sb="36" eb="38">
      <t>ショクム</t>
    </rPh>
    <rPh sb="39" eb="41">
      <t>ジュウジ</t>
    </rPh>
    <rPh sb="43" eb="45">
      <t>リガク</t>
    </rPh>
    <rPh sb="45" eb="47">
      <t>リョウホウ</t>
    </rPh>
    <rPh sb="47" eb="48">
      <t>シ</t>
    </rPh>
    <rPh sb="48" eb="49">
      <t>トウ</t>
    </rPh>
    <rPh sb="51" eb="52">
      <t>メイ</t>
    </rPh>
    <rPh sb="52" eb="54">
      <t>イジョウ</t>
    </rPh>
    <rPh sb="54" eb="56">
      <t>ハイチ</t>
    </rPh>
    <rPh sb="58" eb="59">
      <t>オコナ</t>
    </rPh>
    <phoneticPr fontId="4"/>
  </si>
  <si>
    <t>資格者証の写し</t>
    <rPh sb="0" eb="3">
      <t>シカクシャ</t>
    </rPh>
    <rPh sb="3" eb="4">
      <t>ショウ</t>
    </rPh>
    <rPh sb="5" eb="6">
      <t>ウツ</t>
    </rPh>
    <phoneticPr fontId="4"/>
  </si>
  <si>
    <t>若年性認知症利用者受入加算</t>
    <rPh sb="0" eb="3">
      <t>ジャクネンセイ</t>
    </rPh>
    <rPh sb="3" eb="6">
      <t>ニンチショウ</t>
    </rPh>
    <rPh sb="6" eb="9">
      <t>リヨウシャ</t>
    </rPh>
    <rPh sb="9" eb="11">
      <t>ウケイレ</t>
    </rPh>
    <rPh sb="11" eb="13">
      <t>カサン</t>
    </rPh>
    <phoneticPr fontId="4"/>
  </si>
  <si>
    <t>受け入れた若年性認知症利用者ごとに個別に担当者を定め、その者を中心に、当該利用者の特性やニーズに応じたサービスの提供を行うこと。</t>
    <rPh sb="0" eb="1">
      <t>ウ</t>
    </rPh>
    <rPh sb="2" eb="3">
      <t>イ</t>
    </rPh>
    <rPh sb="5" eb="8">
      <t>ジャクネンセイ</t>
    </rPh>
    <rPh sb="8" eb="11">
      <t>ニンチショウ</t>
    </rPh>
    <rPh sb="11" eb="14">
      <t>リヨウシャ</t>
    </rPh>
    <rPh sb="17" eb="19">
      <t>コベツ</t>
    </rPh>
    <rPh sb="20" eb="23">
      <t>タントウシャ</t>
    </rPh>
    <rPh sb="24" eb="25">
      <t>サダ</t>
    </rPh>
    <rPh sb="29" eb="30">
      <t>モノ</t>
    </rPh>
    <rPh sb="31" eb="33">
      <t>チュウシン</t>
    </rPh>
    <rPh sb="35" eb="37">
      <t>トウガイ</t>
    </rPh>
    <rPh sb="37" eb="40">
      <t>リヨウシャ</t>
    </rPh>
    <rPh sb="41" eb="43">
      <t>トクセイ</t>
    </rPh>
    <rPh sb="48" eb="49">
      <t>オウ</t>
    </rPh>
    <rPh sb="56" eb="58">
      <t>テイキョウ</t>
    </rPh>
    <rPh sb="59" eb="60">
      <t>オコナ</t>
    </rPh>
    <phoneticPr fontId="4"/>
  </si>
  <si>
    <t>言語聴覚士、歯科衛生士又は看護職員を１名以上配置していること。</t>
    <rPh sb="0" eb="2">
      <t>ゲンゴ</t>
    </rPh>
    <rPh sb="2" eb="4">
      <t>チョウカク</t>
    </rPh>
    <rPh sb="4" eb="5">
      <t>シ</t>
    </rPh>
    <rPh sb="6" eb="8">
      <t>シカ</t>
    </rPh>
    <rPh sb="8" eb="11">
      <t>エイセイシ</t>
    </rPh>
    <rPh sb="11" eb="12">
      <t>マタ</t>
    </rPh>
    <rPh sb="13" eb="15">
      <t>カンゴ</t>
    </rPh>
    <rPh sb="15" eb="17">
      <t>ショクイン</t>
    </rPh>
    <rPh sb="19" eb="20">
      <t>メイ</t>
    </rPh>
    <rPh sb="20" eb="22">
      <t>イジョウ</t>
    </rPh>
    <rPh sb="22" eb="24">
      <t>ハイチ</t>
    </rPh>
    <phoneticPr fontId="4"/>
  </si>
  <si>
    <t>サービス提供体制強化加算</t>
    <rPh sb="4" eb="6">
      <t>テイキョウ</t>
    </rPh>
    <rPh sb="6" eb="8">
      <t>タイセイ</t>
    </rPh>
    <rPh sb="8" eb="10">
      <t>キョウカ</t>
    </rPh>
    <rPh sb="10" eb="12">
      <t>カサン</t>
    </rPh>
    <phoneticPr fontId="4"/>
  </si>
  <si>
    <t>勤務体制一覧表など看護職員及び介護職員の人員がわかるもの　　　　　　（別紙７又は任意様式）</t>
    <rPh sb="0" eb="2">
      <t>キンム</t>
    </rPh>
    <rPh sb="2" eb="4">
      <t>タイセイ</t>
    </rPh>
    <rPh sb="4" eb="6">
      <t>イチラン</t>
    </rPh>
    <rPh sb="6" eb="7">
      <t>ヒョウ</t>
    </rPh>
    <rPh sb="9" eb="11">
      <t>カンゴ</t>
    </rPh>
    <rPh sb="11" eb="13">
      <t>ショクイン</t>
    </rPh>
    <rPh sb="13" eb="14">
      <t>オヨ</t>
    </rPh>
    <rPh sb="15" eb="17">
      <t>カイゴ</t>
    </rPh>
    <rPh sb="17" eb="19">
      <t>ショクイン</t>
    </rPh>
    <rPh sb="20" eb="22">
      <t>ジンイン</t>
    </rPh>
    <rPh sb="35" eb="37">
      <t>ベッシ</t>
    </rPh>
    <rPh sb="38" eb="39">
      <t>マタ</t>
    </rPh>
    <rPh sb="40" eb="42">
      <t>ニンイ</t>
    </rPh>
    <rPh sb="42" eb="44">
      <t>ヨウシキ</t>
    </rPh>
    <phoneticPr fontId="4"/>
  </si>
  <si>
    <t>※別途様式等参照</t>
    <rPh sb="1" eb="3">
      <t>ベット</t>
    </rPh>
    <rPh sb="3" eb="5">
      <t>ヨウシキ</t>
    </rPh>
    <rPh sb="5" eb="6">
      <t>トウ</t>
    </rPh>
    <rPh sb="6" eb="8">
      <t>サンショウ</t>
    </rPh>
    <phoneticPr fontId="4"/>
  </si>
  <si>
    <t>（別紙７）</t>
    <phoneticPr fontId="8"/>
  </si>
  <si>
    <t>従業者の勤務の体制及び勤務形態一覧表　（　　　　年　　　月分）</t>
    <phoneticPr fontId="8"/>
  </si>
  <si>
    <t>サービス種類（　　　　　　　　　　　　　　　　　　　　　）</t>
    <phoneticPr fontId="8"/>
  </si>
  <si>
    <t>事業所・施設名（　　　　　　　　　　　　　　　　　　　　）</t>
    <phoneticPr fontId="8"/>
  </si>
  <si>
    <t>「人員配置区分―　　型」又は「該当する体制等―　　　　　」</t>
    <phoneticPr fontId="8"/>
  </si>
  <si>
    <t>［入所（利用）定員（見込）数等　　　　　名］</t>
    <phoneticPr fontId="8"/>
  </si>
  <si>
    <t>職　種</t>
    <phoneticPr fontId="8"/>
  </si>
  <si>
    <t>勤務　　　　　　　　　　形態</t>
    <phoneticPr fontId="8"/>
  </si>
  <si>
    <t>氏　名</t>
    <phoneticPr fontId="8"/>
  </si>
  <si>
    <t>第1週</t>
  </si>
  <si>
    <t>第2週</t>
  </si>
  <si>
    <t>第3週</t>
  </si>
  <si>
    <t>第4週</t>
  </si>
  <si>
    <t>4週の　　　　　　　　　　合計</t>
    <phoneticPr fontId="8"/>
  </si>
  <si>
    <t>週平均　　　　　　　　　の勤務　　　　　　　　　　　　　時間</t>
    <phoneticPr fontId="8"/>
  </si>
  <si>
    <t>常勤換　　　　　　　　　算後の　　　　　　　　　　　　人数　</t>
    <rPh sb="27" eb="29">
      <t>ニンズウ</t>
    </rPh>
    <phoneticPr fontId="8"/>
  </si>
  <si>
    <t>＊</t>
  </si>
  <si>
    <t>（記載例―1）</t>
    <phoneticPr fontId="8"/>
  </si>
  <si>
    <t>①</t>
  </si>
  <si>
    <t>③</t>
  </si>
  <si>
    <t>②</t>
  </si>
  <si>
    <t>④</t>
  </si>
  <si>
    <t>（記載例―2）</t>
    <phoneticPr fontId="8"/>
  </si>
  <si>
    <t>ab</t>
  </si>
  <si>
    <t>cd</t>
  </si>
  <si>
    <t>e</t>
  </si>
  <si>
    <t>＜配置状況＞</t>
  </si>
  <si>
    <t>看護職員：介護職員</t>
  </si>
  <si>
    <t>　（　　　　：　　　　)</t>
    <phoneticPr fontId="8"/>
  </si>
  <si>
    <t>看護師：准看護師　(日中)</t>
    <rPh sb="2" eb="3">
      <t>シ</t>
    </rPh>
    <rPh sb="7" eb="8">
      <t>シ</t>
    </rPh>
    <phoneticPr fontId="8"/>
  </si>
  <si>
    <t>　（　　　　：　　　　)</t>
    <phoneticPr fontId="8"/>
  </si>
  <si>
    <t>看護師：准看護師 （夜間）</t>
    <rPh sb="2" eb="3">
      <t>シ</t>
    </rPh>
    <rPh sb="7" eb="8">
      <t>シ</t>
    </rPh>
    <rPh sb="10" eb="12">
      <t>ヤカン</t>
    </rPh>
    <phoneticPr fontId="8"/>
  </si>
  <si>
    <t>備考1　＊欄には、当該月の曜日を記入してください。</t>
    <phoneticPr fontId="8"/>
  </si>
  <si>
    <t>　　2　「人員配置区分」又は「該当する体制等」欄には、別紙「介護給付費算定に係る体制等状況一覧表」に掲げる人員配置区分の類型又は該当する</t>
    <phoneticPr fontId="8"/>
  </si>
  <si>
    <t>　　　体制加算の内容をそのまま記載してください。</t>
    <phoneticPr fontId="8"/>
  </si>
  <si>
    <t>　　3　届出を行う従業者について、4週間分の勤務すべき時間数を記入してください。勤務時間ごとあるいはサービス提供時間単位ごとに区分して</t>
    <phoneticPr fontId="8"/>
  </si>
  <si>
    <t>　　　番号を付し、その番号を記入してください。</t>
    <phoneticPr fontId="8"/>
  </si>
  <si>
    <t>　　　　（記載例1―勤務時間 ①8：30～17：00、②16：30～1：00、③0：30～9：00、④休日）</t>
    <phoneticPr fontId="8"/>
  </si>
  <si>
    <t>　　　　（記載例2―サービス提供時間 a 9：00～12：00、b 13：00～16：00、c 10：30～13：30、d 14：30～17：30、e 休日）</t>
    <phoneticPr fontId="8"/>
  </si>
  <si>
    <t>　　　　　※複数単位実施の場合、その全てを記入のこと。</t>
    <phoneticPr fontId="8"/>
  </si>
  <si>
    <t>　　4　届出する従業者の職種ごとに下記の勤務形態の区分の順にまとめて記載し、「週平均の勤務時間」については、職種ごとのAの小計と、</t>
    <phoneticPr fontId="8"/>
  </si>
  <si>
    <t>　　　Ｂ～Ｄまでを加えた数の小計の行を挿入してください。</t>
    <phoneticPr fontId="8"/>
  </si>
  <si>
    <t>　　　　　勤務形態の区分　Ａ：常勤で専従　Ｂ：常勤で兼務　Ｃ：常勤以外で専従　Ｄ：常勤以外で兼務</t>
    <phoneticPr fontId="8"/>
  </si>
  <si>
    <t>　　5　常勤換算が必要なものについては、Ａ～Ｄの「週平均の勤務時間」をすべて足し、常勤の従業者が週に勤務すべき時間数で割って、</t>
    <phoneticPr fontId="8"/>
  </si>
  <si>
    <t>　　　「常勤換算後の人数」を算出してください。</t>
    <phoneticPr fontId="8"/>
  </si>
  <si>
    <t>　　6　算出にあたっては、小数点以下第2位を切り捨ててください。</t>
    <phoneticPr fontId="8"/>
  </si>
  <si>
    <t>　　7　当該事業所・施設に係る組織体制図を添付してください。</t>
    <phoneticPr fontId="8"/>
  </si>
  <si>
    <t>　　8　各事業所・施設において使用している勤務割表等（変更の届出の場合は変更後の予定勤務割表等）により、届出の対象となる従業者の職種、</t>
    <phoneticPr fontId="8"/>
  </si>
  <si>
    <t>　　　勤務形態、氏名、当該業務の勤務時間及び看護職員と介護職員の配置状況(関係する場合)が確認できる場合はその書類をもって添付書類として</t>
    <phoneticPr fontId="8"/>
  </si>
  <si>
    <t>　　　差し支えありません。</t>
    <phoneticPr fontId="8"/>
  </si>
  <si>
    <t>事業所名</t>
    <rPh sb="0" eb="2">
      <t>ジギョウ</t>
    </rPh>
    <rPh sb="2" eb="3">
      <t>ショ</t>
    </rPh>
    <rPh sb="3" eb="4">
      <t>メイ</t>
    </rPh>
    <phoneticPr fontId="8"/>
  </si>
  <si>
    <t>事業所番号</t>
    <rPh sb="0" eb="3">
      <t>ジギョウショ</t>
    </rPh>
    <rPh sb="3" eb="5">
      <t>バンゴウ</t>
    </rPh>
    <phoneticPr fontId="8"/>
  </si>
  <si>
    <t>１　前年度（毎年4月1日に始まり翌年3月31日をもって終わる年度）の実績が6月以上ある事業所</t>
    <rPh sb="2" eb="5">
      <t>ゼンネンド</t>
    </rPh>
    <rPh sb="6" eb="8">
      <t>マイトシ</t>
    </rPh>
    <rPh sb="9" eb="10">
      <t>ガツ</t>
    </rPh>
    <rPh sb="11" eb="12">
      <t>ニチ</t>
    </rPh>
    <rPh sb="13" eb="14">
      <t>ハジ</t>
    </rPh>
    <rPh sb="16" eb="18">
      <t>ヨクネン</t>
    </rPh>
    <rPh sb="19" eb="20">
      <t>ガツ</t>
    </rPh>
    <rPh sb="22" eb="23">
      <t>ニチ</t>
    </rPh>
    <rPh sb="27" eb="28">
      <t>オ</t>
    </rPh>
    <rPh sb="30" eb="32">
      <t>ネンド</t>
    </rPh>
    <rPh sb="34" eb="36">
      <t>ジッセキ</t>
    </rPh>
    <rPh sb="38" eb="39">
      <t>ガツ</t>
    </rPh>
    <rPh sb="39" eb="41">
      <t>イジョウ</t>
    </rPh>
    <rPh sb="43" eb="45">
      <t>ジギョウ</t>
    </rPh>
    <rPh sb="45" eb="46">
      <t>ショ</t>
    </rPh>
    <phoneticPr fontId="8"/>
  </si>
  <si>
    <t>※実績のない月は0を入力してください。</t>
    <rPh sb="1" eb="3">
      <t>ジッセキ</t>
    </rPh>
    <rPh sb="6" eb="7">
      <t>ツキ</t>
    </rPh>
    <rPh sb="10" eb="12">
      <t>ニュウリョク</t>
    </rPh>
    <phoneticPr fontId="8"/>
  </si>
  <si>
    <t>4月</t>
    <rPh sb="1" eb="2">
      <t>ガツ</t>
    </rPh>
    <phoneticPr fontId="8"/>
  </si>
  <si>
    <t>5月</t>
  </si>
  <si>
    <t>6月</t>
  </si>
  <si>
    <t>7月</t>
  </si>
  <si>
    <t>8月</t>
  </si>
  <si>
    <t>9月</t>
  </si>
  <si>
    <t>10月</t>
  </si>
  <si>
    <t>11月</t>
  </si>
  <si>
    <t>12月</t>
  </si>
  <si>
    <t>1月</t>
  </si>
  <si>
    <t>2月</t>
  </si>
  <si>
    <t>計（人）</t>
    <rPh sb="0" eb="1">
      <t>ケイ</t>
    </rPh>
    <rPh sb="2" eb="3">
      <t>ニン</t>
    </rPh>
    <phoneticPr fontId="8"/>
  </si>
  <si>
    <t>実績のある月数</t>
    <rPh sb="0" eb="2">
      <t>ジッセキ</t>
    </rPh>
    <rPh sb="5" eb="6">
      <t>ツキ</t>
    </rPh>
    <rPh sb="6" eb="7">
      <t>スウ</t>
    </rPh>
    <phoneticPr fontId="8"/>
  </si>
  <si>
    <t>要件確認（％）</t>
    <rPh sb="0" eb="2">
      <t>ヨウケン</t>
    </rPh>
    <rPh sb="2" eb="4">
      <t>カクニン</t>
    </rPh>
    <phoneticPr fontId="8"/>
  </si>
  <si>
    <t>判定</t>
    <rPh sb="0" eb="2">
      <t>ハンテイ</t>
    </rPh>
    <phoneticPr fontId="8"/>
  </si>
  <si>
    <t>２　前年度の実績が6月に満たない事業所</t>
    <rPh sb="2" eb="5">
      <t>ゼンネンド</t>
    </rPh>
    <rPh sb="6" eb="8">
      <t>ジッセキ</t>
    </rPh>
    <rPh sb="10" eb="11">
      <t>ガツ</t>
    </rPh>
    <rPh sb="12" eb="13">
      <t>ミ</t>
    </rPh>
    <rPh sb="16" eb="18">
      <t>ジギョウ</t>
    </rPh>
    <rPh sb="18" eb="19">
      <t>ショ</t>
    </rPh>
    <phoneticPr fontId="8"/>
  </si>
  <si>
    <t>サービス提供体制強化加算に関する勤続年数証明書</t>
    <rPh sb="4" eb="6">
      <t>テイキョウ</t>
    </rPh>
    <rPh sb="6" eb="8">
      <t>タイセイ</t>
    </rPh>
    <rPh sb="8" eb="10">
      <t>キョウカ</t>
    </rPh>
    <rPh sb="10" eb="12">
      <t>カサン</t>
    </rPh>
    <rPh sb="13" eb="14">
      <t>カン</t>
    </rPh>
    <rPh sb="16" eb="18">
      <t>キンゾク</t>
    </rPh>
    <rPh sb="18" eb="20">
      <t>ネンスウ</t>
    </rPh>
    <rPh sb="20" eb="23">
      <t>ショウメイショ</t>
    </rPh>
    <phoneticPr fontId="8"/>
  </si>
  <si>
    <t>所在地</t>
    <rPh sb="0" eb="3">
      <t>ショザイチ</t>
    </rPh>
    <phoneticPr fontId="8"/>
  </si>
  <si>
    <t>法人名</t>
    <rPh sb="0" eb="2">
      <t>ホウジン</t>
    </rPh>
    <rPh sb="2" eb="3">
      <t>メイ</t>
    </rPh>
    <phoneticPr fontId="8"/>
  </si>
  <si>
    <t>代表者名</t>
    <rPh sb="0" eb="3">
      <t>ダイヒョウシャ</t>
    </rPh>
    <rPh sb="3" eb="4">
      <t>メイ</t>
    </rPh>
    <phoneticPr fontId="8"/>
  </si>
  <si>
    <t>（事業所名）</t>
    <rPh sb="1" eb="4">
      <t>ジギョウショ</t>
    </rPh>
    <rPh sb="4" eb="5">
      <t>メイ</t>
    </rPh>
    <phoneticPr fontId="8"/>
  </si>
  <si>
    <t>下記の者については、以下のとおり当法人にて勤務していることを証明します。</t>
    <rPh sb="0" eb="2">
      <t>カキ</t>
    </rPh>
    <rPh sb="3" eb="4">
      <t>モノ</t>
    </rPh>
    <rPh sb="10" eb="12">
      <t>イカ</t>
    </rPh>
    <rPh sb="16" eb="17">
      <t>トウ</t>
    </rPh>
    <rPh sb="17" eb="19">
      <t>ホウジン</t>
    </rPh>
    <rPh sb="21" eb="23">
      <t>キンム</t>
    </rPh>
    <rPh sb="30" eb="32">
      <t>ショウメイ</t>
    </rPh>
    <phoneticPr fontId="8"/>
  </si>
  <si>
    <t>氏　　名</t>
    <rPh sb="0" eb="1">
      <t>シ</t>
    </rPh>
    <rPh sb="3" eb="4">
      <t>メイ</t>
    </rPh>
    <phoneticPr fontId="8"/>
  </si>
  <si>
    <t>勤務先名称</t>
    <rPh sb="0" eb="3">
      <t>キンムサキ</t>
    </rPh>
    <rPh sb="3" eb="5">
      <t>メイショウ</t>
    </rPh>
    <phoneticPr fontId="8"/>
  </si>
  <si>
    <t>従事した職種</t>
    <rPh sb="0" eb="2">
      <t>ジュウジ</t>
    </rPh>
    <rPh sb="4" eb="6">
      <t>ショクシュ</t>
    </rPh>
    <phoneticPr fontId="8"/>
  </si>
  <si>
    <t>業務従事年月数</t>
    <rPh sb="0" eb="2">
      <t>ギョウム</t>
    </rPh>
    <rPh sb="2" eb="4">
      <t>ジュウジ</t>
    </rPh>
    <rPh sb="4" eb="6">
      <t>ネンゲツ</t>
    </rPh>
    <rPh sb="6" eb="7">
      <t>スウ</t>
    </rPh>
    <phoneticPr fontId="8"/>
  </si>
  <si>
    <t>年　　月</t>
    <rPh sb="0" eb="1">
      <t>ネン</t>
    </rPh>
    <rPh sb="3" eb="4">
      <t>ツキ</t>
    </rPh>
    <phoneticPr fontId="8"/>
  </si>
  <si>
    <t>現在：</t>
    <rPh sb="0" eb="2">
      <t>ゲンザイ</t>
    </rPh>
    <phoneticPr fontId="8"/>
  </si>
  <si>
    <t>（　　年　月　　日生）</t>
    <rPh sb="3" eb="4">
      <t>ネン</t>
    </rPh>
    <rPh sb="5" eb="6">
      <t>ツキ</t>
    </rPh>
    <rPh sb="8" eb="9">
      <t>ニチ</t>
    </rPh>
    <rPh sb="9" eb="10">
      <t>セイ</t>
    </rPh>
    <phoneticPr fontId="8"/>
  </si>
  <si>
    <t>合計（通算）</t>
    <rPh sb="0" eb="2">
      <t>ゴウケイ</t>
    </rPh>
    <rPh sb="3" eb="5">
      <t>ツウサン</t>
    </rPh>
    <phoneticPr fontId="8"/>
  </si>
  <si>
    <t>※サービス提供体制強化加算を申請する事業所ごとに作成してください。</t>
    <rPh sb="5" eb="7">
      <t>テイキョウ</t>
    </rPh>
    <rPh sb="7" eb="9">
      <t>タイセイ</t>
    </rPh>
    <rPh sb="9" eb="11">
      <t>キョウカ</t>
    </rPh>
    <rPh sb="11" eb="13">
      <t>カサン</t>
    </rPh>
    <rPh sb="14" eb="16">
      <t>シンセイ</t>
    </rPh>
    <rPh sb="18" eb="21">
      <t>ジギョウショ</t>
    </rPh>
    <rPh sb="24" eb="26">
      <t>サクセイ</t>
    </rPh>
    <phoneticPr fontId="8"/>
  </si>
  <si>
    <t>※証明書が複数枚にわたる場合は、適宜コピーして使用してください。</t>
    <rPh sb="1" eb="4">
      <t>ショウメイショ</t>
    </rPh>
    <rPh sb="5" eb="7">
      <t>フクスウ</t>
    </rPh>
    <rPh sb="7" eb="8">
      <t>マイ</t>
    </rPh>
    <rPh sb="12" eb="14">
      <t>バアイ</t>
    </rPh>
    <rPh sb="16" eb="18">
      <t>テキギ</t>
    </rPh>
    <rPh sb="23" eb="25">
      <t>シヨウ</t>
    </rPh>
    <phoneticPr fontId="8"/>
  </si>
  <si>
    <t>＜記入例＞</t>
    <rPh sb="1" eb="3">
      <t>キニュウ</t>
    </rPh>
    <rPh sb="3" eb="4">
      <t>レイ</t>
    </rPh>
    <phoneticPr fontId="8"/>
  </si>
  <si>
    <t>広域　太郎</t>
    <rPh sb="0" eb="2">
      <t>コウイキ</t>
    </rPh>
    <rPh sb="3" eb="5">
      <t>タロウ</t>
    </rPh>
    <phoneticPr fontId="8"/>
  </si>
  <si>
    <t>特別養護老人ホーム○○</t>
    <rPh sb="0" eb="2">
      <t>トクベツ</t>
    </rPh>
    <rPh sb="2" eb="4">
      <t>ヨウゴ</t>
    </rPh>
    <rPh sb="4" eb="6">
      <t>ロウジン</t>
    </rPh>
    <phoneticPr fontId="8"/>
  </si>
  <si>
    <t>介護職員</t>
    <rPh sb="0" eb="2">
      <t>カイゴ</t>
    </rPh>
    <rPh sb="2" eb="4">
      <t>ショクイン</t>
    </rPh>
    <phoneticPr fontId="8"/>
  </si>
  <si>
    <t>１年　　月</t>
    <rPh sb="1" eb="2">
      <t>ネン</t>
    </rPh>
    <rPh sb="4" eb="5">
      <t>ツキ</t>
    </rPh>
    <phoneticPr fontId="8"/>
  </si>
  <si>
    <t>年　６月</t>
    <rPh sb="0" eb="1">
      <t>ネン</t>
    </rPh>
    <rPh sb="3" eb="4">
      <t>ツキ</t>
    </rPh>
    <phoneticPr fontId="8"/>
  </si>
  <si>
    <t>訪問介護□□</t>
    <rPh sb="0" eb="2">
      <t>ホウモン</t>
    </rPh>
    <rPh sb="2" eb="4">
      <t>カイゴ</t>
    </rPh>
    <phoneticPr fontId="8"/>
  </si>
  <si>
    <t>２年　　月</t>
    <rPh sb="1" eb="2">
      <t>ネン</t>
    </rPh>
    <rPh sb="4" eb="5">
      <t>ツキ</t>
    </rPh>
    <phoneticPr fontId="8"/>
  </si>
  <si>
    <t>現在：デイサービス××</t>
    <rPh sb="0" eb="2">
      <t>ゲンザイ</t>
    </rPh>
    <phoneticPr fontId="8"/>
  </si>
  <si>
    <t>生活相談員</t>
    <rPh sb="0" eb="2">
      <t>セイカツ</t>
    </rPh>
    <rPh sb="2" eb="5">
      <t>ソウダンイン</t>
    </rPh>
    <phoneticPr fontId="8"/>
  </si>
  <si>
    <t>（S45年1月1日生）</t>
    <rPh sb="4" eb="5">
      <t>ネン</t>
    </rPh>
    <rPh sb="6" eb="7">
      <t>ツキ</t>
    </rPh>
    <rPh sb="8" eb="9">
      <t>ニチ</t>
    </rPh>
    <rPh sb="9" eb="10">
      <t>セイ</t>
    </rPh>
    <phoneticPr fontId="8"/>
  </si>
  <si>
    <t>４年　６月</t>
    <rPh sb="1" eb="2">
      <t>ネン</t>
    </rPh>
    <rPh sb="4" eb="5">
      <t>ツキ</t>
    </rPh>
    <phoneticPr fontId="8"/>
  </si>
  <si>
    <t>　　年　　月　　日</t>
    <rPh sb="2" eb="3">
      <t>ネン</t>
    </rPh>
    <rPh sb="5" eb="6">
      <t>ツキ</t>
    </rPh>
    <rPh sb="8" eb="9">
      <t>ニチ</t>
    </rPh>
    <phoneticPr fontId="8"/>
  </si>
  <si>
    <t>感染症又は災害の発生を理由とする利用者数の減少が一定以上生じている場合の対応</t>
    <phoneticPr fontId="3"/>
  </si>
  <si>
    <t>直近１ヶ月分の勤務体制表（別紙７又は任意様式）
※延長サービス実施に係る勤務体制が確認できること。</t>
    <rPh sb="25" eb="27">
      <t>エンチョウ</t>
    </rPh>
    <rPh sb="31" eb="33">
      <t>ジッシ</t>
    </rPh>
    <rPh sb="34" eb="35">
      <t>カカ</t>
    </rPh>
    <rPh sb="36" eb="38">
      <t>キンム</t>
    </rPh>
    <rPh sb="38" eb="40">
      <t>タイセイ</t>
    </rPh>
    <rPh sb="41" eb="43">
      <t>カクニン</t>
    </rPh>
    <phoneticPr fontId="3"/>
  </si>
  <si>
    <t>入浴介助加算</t>
    <rPh sb="0" eb="2">
      <t>ニュウヨク</t>
    </rPh>
    <rPh sb="2" eb="4">
      <t>カイジョ</t>
    </rPh>
    <rPh sb="4" eb="6">
      <t>カサン</t>
    </rPh>
    <phoneticPr fontId="3"/>
  </si>
  <si>
    <t>・平面図</t>
    <rPh sb="1" eb="4">
      <t>ヘイメンズ</t>
    </rPh>
    <phoneticPr fontId="3"/>
  </si>
  <si>
    <t>(Ⅱ)を算定する場合の注意</t>
    <rPh sb="4" eb="6">
      <t>サンテイ</t>
    </rPh>
    <rPh sb="8" eb="10">
      <t>バアイ</t>
    </rPh>
    <rPh sb="11" eb="13">
      <t>チュウイ</t>
    </rPh>
    <phoneticPr fontId="3"/>
  </si>
  <si>
    <t>・脱衣室・浴室等、入浴介助を適切に行える設備が確認できる写真</t>
    <phoneticPr fontId="3"/>
  </si>
  <si>
    <t>医師等が利用者の居宅を訪問し、浴室での利用者の動作及び浴室環境を評価すること。この際、利用者又は家族等の介助による入浴が難しい環境にある場合は、訪問した医師等が介護支援専門員・福祉用具専門相談員と連携し、福祉用具の貸与・購入・住宅改修等の浴室の環境整備に係る助言を行うこと。</t>
    <rPh sb="0" eb="2">
      <t>イシ</t>
    </rPh>
    <rPh sb="2" eb="3">
      <t>トウ</t>
    </rPh>
    <rPh sb="4" eb="7">
      <t>リヨウシャ</t>
    </rPh>
    <rPh sb="8" eb="10">
      <t>キョタク</t>
    </rPh>
    <rPh sb="11" eb="13">
      <t>ホウモン</t>
    </rPh>
    <rPh sb="15" eb="17">
      <t>ヨクシツ</t>
    </rPh>
    <rPh sb="19" eb="22">
      <t>リヨウシャ</t>
    </rPh>
    <rPh sb="23" eb="25">
      <t>ドウサ</t>
    </rPh>
    <rPh sb="25" eb="26">
      <t>オヨ</t>
    </rPh>
    <rPh sb="27" eb="29">
      <t>ヨクシツ</t>
    </rPh>
    <rPh sb="29" eb="31">
      <t>カンキョウ</t>
    </rPh>
    <rPh sb="32" eb="34">
      <t>ヒョウカ</t>
    </rPh>
    <rPh sb="41" eb="42">
      <t>サイ</t>
    </rPh>
    <rPh sb="43" eb="46">
      <t>リヨウシャ</t>
    </rPh>
    <rPh sb="46" eb="47">
      <t>マタ</t>
    </rPh>
    <rPh sb="48" eb="50">
      <t>カゾク</t>
    </rPh>
    <rPh sb="50" eb="51">
      <t>トウ</t>
    </rPh>
    <rPh sb="52" eb="54">
      <t>カイジョ</t>
    </rPh>
    <rPh sb="57" eb="59">
      <t>ニュウヨク</t>
    </rPh>
    <rPh sb="60" eb="61">
      <t>ムズカ</t>
    </rPh>
    <rPh sb="63" eb="65">
      <t>カンキョウ</t>
    </rPh>
    <rPh sb="68" eb="70">
      <t>バアイ</t>
    </rPh>
    <rPh sb="72" eb="74">
      <t>ホウモン</t>
    </rPh>
    <rPh sb="76" eb="78">
      <t>イシ</t>
    </rPh>
    <rPh sb="78" eb="79">
      <t>トウ</t>
    </rPh>
    <rPh sb="80" eb="82">
      <t>カイゴ</t>
    </rPh>
    <rPh sb="82" eb="84">
      <t>シエン</t>
    </rPh>
    <rPh sb="84" eb="87">
      <t>センモンイン</t>
    </rPh>
    <rPh sb="88" eb="90">
      <t>フクシ</t>
    </rPh>
    <rPh sb="90" eb="92">
      <t>ヨウグ</t>
    </rPh>
    <rPh sb="92" eb="94">
      <t>センモン</t>
    </rPh>
    <rPh sb="94" eb="96">
      <t>ソウダン</t>
    </rPh>
    <rPh sb="96" eb="97">
      <t>イン</t>
    </rPh>
    <rPh sb="98" eb="100">
      <t>レンケイ</t>
    </rPh>
    <rPh sb="102" eb="104">
      <t>フクシ</t>
    </rPh>
    <rPh sb="104" eb="106">
      <t>ヨウグ</t>
    </rPh>
    <rPh sb="107" eb="109">
      <t>タイヨ</t>
    </rPh>
    <rPh sb="110" eb="112">
      <t>コウニュウ</t>
    </rPh>
    <rPh sb="113" eb="115">
      <t>ジュウタク</t>
    </rPh>
    <rPh sb="115" eb="117">
      <t>カイシュウ</t>
    </rPh>
    <rPh sb="117" eb="118">
      <t>トウ</t>
    </rPh>
    <rPh sb="119" eb="121">
      <t>ヨクシツ</t>
    </rPh>
    <rPh sb="122" eb="124">
      <t>カンキョウ</t>
    </rPh>
    <rPh sb="124" eb="126">
      <t>セイビ</t>
    </rPh>
    <rPh sb="127" eb="128">
      <t>カカ</t>
    </rPh>
    <rPh sb="129" eb="131">
      <t>ジョゲン</t>
    </rPh>
    <rPh sb="132" eb="133">
      <t>オコナ</t>
    </rPh>
    <phoneticPr fontId="3"/>
  </si>
  <si>
    <t xml:space="preserve">利用者の居宅を訪問した医師等と連携の下で、利用者の身体の状況や訪問により把握した利用者の居宅の浴室の環境等を踏まえた個別の入浴計画を作成すること。また、 入浴計画に基づき、個浴その他の利用者の居宅の状況に近い環境にて、入浴介助を行うこと。
</t>
    <phoneticPr fontId="3"/>
  </si>
  <si>
    <t>生活機能向上連携加算</t>
    <rPh sb="0" eb="2">
      <t>セイカツ</t>
    </rPh>
    <rPh sb="2" eb="4">
      <t>キノウ</t>
    </rPh>
    <rPh sb="4" eb="6">
      <t>コウジョウ</t>
    </rPh>
    <rPh sb="6" eb="8">
      <t>レンケイ</t>
    </rPh>
    <rPh sb="8" eb="10">
      <t>カサン</t>
    </rPh>
    <phoneticPr fontId="3"/>
  </si>
  <si>
    <t>訪問・リハビリテーション事業所又はリハビリテーションを実施している医療提供施設との連携体制が確認できる書類（連携に係る契約書等・任意様式)</t>
    <rPh sb="0" eb="2">
      <t>ホウモン</t>
    </rPh>
    <rPh sb="12" eb="14">
      <t>ジギョウ</t>
    </rPh>
    <rPh sb="14" eb="15">
      <t>ショ</t>
    </rPh>
    <rPh sb="15" eb="16">
      <t>マタ</t>
    </rPh>
    <rPh sb="27" eb="29">
      <t>ジッシ</t>
    </rPh>
    <rPh sb="33" eb="35">
      <t>イリョウ</t>
    </rPh>
    <rPh sb="35" eb="37">
      <t>テイキョウ</t>
    </rPh>
    <rPh sb="37" eb="39">
      <t>シセツ</t>
    </rPh>
    <rPh sb="41" eb="43">
      <t>レンケイ</t>
    </rPh>
    <rPh sb="43" eb="45">
      <t>タイセイ</t>
    </rPh>
    <rPh sb="46" eb="48">
      <t>カクニン</t>
    </rPh>
    <rPh sb="51" eb="53">
      <t>ショルイ</t>
    </rPh>
    <rPh sb="54" eb="56">
      <t>レンケイ</t>
    </rPh>
    <rPh sb="57" eb="58">
      <t>カカ</t>
    </rPh>
    <rPh sb="59" eb="62">
      <t>ケイヤクショ</t>
    </rPh>
    <rPh sb="62" eb="63">
      <t>トウ</t>
    </rPh>
    <rPh sb="64" eb="66">
      <t>ニンイ</t>
    </rPh>
    <rPh sb="66" eb="68">
      <t>ヨウシキ</t>
    </rPh>
    <phoneticPr fontId="3"/>
  </si>
  <si>
    <t xml:space="preserve">・ 理学療法士等や医師からの助言（アセスメント・カンファレンス） を受けることができる体制を構築し、助言を受けた上で、機能訓練指導員等が生活機能の向上を目的とした個別機能訓練計画を作成等すること。
 ・ 理学療法士等や医師は、通所リハビリテーション等のサービス提供の場又はICTを活用した動画等により、利用者の状態を把握した上で、助言を行うこと。
</t>
    <phoneticPr fontId="3"/>
  </si>
  <si>
    <t>不要</t>
    <rPh sb="0" eb="2">
      <t>フヨウ</t>
    </rPh>
    <phoneticPr fontId="3"/>
  </si>
  <si>
    <t>ADL維持等加算〔申出〕の有無</t>
    <rPh sb="3" eb="5">
      <t>イジ</t>
    </rPh>
    <rPh sb="5" eb="6">
      <t>トウ</t>
    </rPh>
    <rPh sb="6" eb="8">
      <t>カサン</t>
    </rPh>
    <rPh sb="9" eb="11">
      <t>モウシデ</t>
    </rPh>
    <rPh sb="13" eb="15">
      <t>ウム</t>
    </rPh>
    <phoneticPr fontId="3"/>
  </si>
  <si>
    <t>不要</t>
    <rPh sb="0" eb="2">
      <t>フヨウ</t>
    </rPh>
    <phoneticPr fontId="3"/>
  </si>
  <si>
    <t>勤務体制一覧表など管理栄養士の人員がわかるもの
（別紙７又は任意様式）
又は外部（他の介護事業所、医療機関又は栄養ケア・ステーション）との連携していることがわかるもの</t>
    <rPh sb="0" eb="2">
      <t>キンム</t>
    </rPh>
    <rPh sb="2" eb="4">
      <t>タイセイ</t>
    </rPh>
    <rPh sb="4" eb="6">
      <t>イチラン</t>
    </rPh>
    <rPh sb="6" eb="7">
      <t>ヒョウ</t>
    </rPh>
    <rPh sb="9" eb="11">
      <t>カンリ</t>
    </rPh>
    <rPh sb="11" eb="14">
      <t>エイヨウシ</t>
    </rPh>
    <rPh sb="15" eb="17">
      <t>ジンイン</t>
    </rPh>
    <rPh sb="25" eb="27">
      <t>ベッシ</t>
    </rPh>
    <rPh sb="28" eb="29">
      <t>マタ</t>
    </rPh>
    <rPh sb="30" eb="32">
      <t>ニンイ</t>
    </rPh>
    <rPh sb="32" eb="34">
      <t>ヨウシキ</t>
    </rPh>
    <rPh sb="36" eb="37">
      <t>マタ</t>
    </rPh>
    <rPh sb="38" eb="40">
      <t>ガイブ</t>
    </rPh>
    <rPh sb="41" eb="42">
      <t>ホカ</t>
    </rPh>
    <rPh sb="43" eb="45">
      <t>カイゴ</t>
    </rPh>
    <rPh sb="45" eb="47">
      <t>ジギョウ</t>
    </rPh>
    <rPh sb="47" eb="48">
      <t>ショ</t>
    </rPh>
    <rPh sb="49" eb="51">
      <t>イリョウ</t>
    </rPh>
    <rPh sb="51" eb="53">
      <t>キカン</t>
    </rPh>
    <rPh sb="53" eb="54">
      <t>マタ</t>
    </rPh>
    <rPh sb="55" eb="57">
      <t>エイヨウ</t>
    </rPh>
    <rPh sb="69" eb="71">
      <t>レンケイ</t>
    </rPh>
    <phoneticPr fontId="4"/>
  </si>
  <si>
    <t>注意事項
・多職種で共同し、利用者ごとの口腔機能改善管理指導計画を作成すること。
・利用者ごとの口腔機能改善管理指導計画に従い言語聴覚士、歯科衛生士又は看護職員が口腔機能を定期的に記録すること。
・利用者ごとの口腔機能改善管理指導計画の進捗状況を定期的に評価すること。</t>
    <rPh sb="0" eb="2">
      <t>チュウイ</t>
    </rPh>
    <rPh sb="2" eb="4">
      <t>ジコウ</t>
    </rPh>
    <rPh sb="6" eb="7">
      <t>タ</t>
    </rPh>
    <rPh sb="7" eb="9">
      <t>ショクシュ</t>
    </rPh>
    <rPh sb="10" eb="12">
      <t>キョウドウ</t>
    </rPh>
    <rPh sb="14" eb="17">
      <t>リヨウシャ</t>
    </rPh>
    <rPh sb="20" eb="22">
      <t>コウクウ</t>
    </rPh>
    <rPh sb="22" eb="24">
      <t>キノウ</t>
    </rPh>
    <rPh sb="24" eb="26">
      <t>カイゼン</t>
    </rPh>
    <rPh sb="26" eb="28">
      <t>カンリ</t>
    </rPh>
    <rPh sb="28" eb="30">
      <t>シドウ</t>
    </rPh>
    <rPh sb="30" eb="32">
      <t>ケイカク</t>
    </rPh>
    <rPh sb="33" eb="35">
      <t>サクセイ</t>
    </rPh>
    <rPh sb="42" eb="45">
      <t>リヨウシャ</t>
    </rPh>
    <rPh sb="48" eb="50">
      <t>コウクウ</t>
    </rPh>
    <rPh sb="50" eb="52">
      <t>キノウ</t>
    </rPh>
    <rPh sb="52" eb="54">
      <t>カイゼン</t>
    </rPh>
    <rPh sb="54" eb="56">
      <t>カンリ</t>
    </rPh>
    <rPh sb="56" eb="58">
      <t>シドウ</t>
    </rPh>
    <rPh sb="58" eb="60">
      <t>ケイカク</t>
    </rPh>
    <rPh sb="61" eb="62">
      <t>シタガ</t>
    </rPh>
    <rPh sb="63" eb="65">
      <t>ゲンゴ</t>
    </rPh>
    <rPh sb="65" eb="67">
      <t>チョウカク</t>
    </rPh>
    <rPh sb="67" eb="68">
      <t>シ</t>
    </rPh>
    <rPh sb="69" eb="71">
      <t>シカ</t>
    </rPh>
    <rPh sb="71" eb="74">
      <t>エイセイシ</t>
    </rPh>
    <rPh sb="74" eb="75">
      <t>マタ</t>
    </rPh>
    <rPh sb="76" eb="78">
      <t>カンゴ</t>
    </rPh>
    <rPh sb="78" eb="80">
      <t>ショクイン</t>
    </rPh>
    <rPh sb="81" eb="83">
      <t>コウクウ</t>
    </rPh>
    <rPh sb="83" eb="85">
      <t>キノウ</t>
    </rPh>
    <rPh sb="86" eb="89">
      <t>テイキテキ</t>
    </rPh>
    <rPh sb="90" eb="92">
      <t>キロク</t>
    </rPh>
    <rPh sb="99" eb="102">
      <t>リヨウシャ</t>
    </rPh>
    <rPh sb="105" eb="107">
      <t>コウクウ</t>
    </rPh>
    <rPh sb="107" eb="109">
      <t>キノウ</t>
    </rPh>
    <rPh sb="109" eb="111">
      <t>カイゼン</t>
    </rPh>
    <rPh sb="111" eb="113">
      <t>カンリ</t>
    </rPh>
    <rPh sb="113" eb="115">
      <t>シドウ</t>
    </rPh>
    <rPh sb="115" eb="117">
      <t>ケイカク</t>
    </rPh>
    <rPh sb="118" eb="120">
      <t>シンチョク</t>
    </rPh>
    <rPh sb="120" eb="122">
      <t>ジョウキョウ</t>
    </rPh>
    <rPh sb="123" eb="126">
      <t>テイキテキ</t>
    </rPh>
    <rPh sb="127" eb="129">
      <t>ヒョウカ</t>
    </rPh>
    <phoneticPr fontId="3"/>
  </si>
  <si>
    <t>別紙12-3</t>
    <rPh sb="0" eb="2">
      <t>ベッシ</t>
    </rPh>
    <phoneticPr fontId="4"/>
  </si>
  <si>
    <t>勤続年数により算定する場合は必要。</t>
    <rPh sb="0" eb="2">
      <t>キンゾク</t>
    </rPh>
    <rPh sb="2" eb="4">
      <t>ネンスウ</t>
    </rPh>
    <rPh sb="7" eb="9">
      <t>サンテイ</t>
    </rPh>
    <rPh sb="11" eb="13">
      <t>バアイ</t>
    </rPh>
    <rPh sb="14" eb="16">
      <t>ヒツヨウ</t>
    </rPh>
    <phoneticPr fontId="3"/>
  </si>
  <si>
    <t>資格者の総数により算定する場合は必要。</t>
    <rPh sb="0" eb="3">
      <t>シカクシャ</t>
    </rPh>
    <rPh sb="4" eb="6">
      <t>ソウスウ</t>
    </rPh>
    <rPh sb="9" eb="11">
      <t>サンテイ</t>
    </rPh>
    <rPh sb="13" eb="15">
      <t>バアイ</t>
    </rPh>
    <rPh sb="16" eb="18">
      <t>ヒツヨウ</t>
    </rPh>
    <phoneticPr fontId="3"/>
  </si>
  <si>
    <t>（別紙１２－３）</t>
    <rPh sb="1" eb="3">
      <t>ベッシ</t>
    </rPh>
    <phoneticPr fontId="3"/>
  </si>
  <si>
    <t>１　新規</t>
    <rPh sb="2" eb="4">
      <t>シンキ</t>
    </rPh>
    <phoneticPr fontId="3"/>
  </si>
  <si>
    <t>２　変更</t>
    <rPh sb="2" eb="4">
      <t>ヘンコウ</t>
    </rPh>
    <phoneticPr fontId="3"/>
  </si>
  <si>
    <t>３　終了</t>
    <rPh sb="2" eb="4">
      <t>シュウリョウ</t>
    </rPh>
    <phoneticPr fontId="3"/>
  </si>
  <si>
    <t>年</t>
    <rPh sb="0" eb="1">
      <t>ネン</t>
    </rPh>
    <phoneticPr fontId="3"/>
  </si>
  <si>
    <t>月</t>
    <rPh sb="0" eb="1">
      <t>ゲツ</t>
    </rPh>
    <phoneticPr fontId="3"/>
  </si>
  <si>
    <t>日</t>
    <rPh sb="0" eb="1">
      <t>ニチ</t>
    </rPh>
    <phoneticPr fontId="3"/>
  </si>
  <si>
    <t>①　新規</t>
    <rPh sb="2" eb="4">
      <t>シンキ</t>
    </rPh>
    <phoneticPr fontId="3"/>
  </si>
  <si>
    <t>②　変更</t>
    <rPh sb="2" eb="4">
      <t>ヘンコウ</t>
    </rPh>
    <phoneticPr fontId="3"/>
  </si>
  <si>
    <t>③　終了</t>
    <rPh sb="2" eb="4">
      <t>シュウリョウ</t>
    </rPh>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</si>
  <si>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</si>
  <si>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１　通所介護</t>
    <rPh sb="2" eb="4">
      <t>ツウショ</t>
    </rPh>
    <rPh sb="4" eb="6">
      <t>カイゴ</t>
    </rPh>
    <phoneticPr fontId="3"/>
  </si>
  <si>
    <t>２　(介護予防)通所リハビリテーション</t>
    <rPh sb="3" eb="5">
      <t>カイゴ</t>
    </rPh>
    <rPh sb="5" eb="7">
      <t>ヨボウ</t>
    </rPh>
    <rPh sb="8" eb="10">
      <t>ツウショ</t>
    </rPh>
    <phoneticPr fontId="3"/>
  </si>
  <si>
    <t>３　地域密着型通所介護</t>
    <rPh sb="2" eb="4">
      <t>チイキ</t>
    </rPh>
    <rPh sb="4" eb="7">
      <t>ミッチャクガタ</t>
    </rPh>
    <rPh sb="7" eb="9">
      <t>ツウショ</t>
    </rPh>
    <rPh sb="9" eb="11">
      <t>カイゴ</t>
    </rPh>
    <phoneticPr fontId="3"/>
  </si>
  <si>
    <t>４　(介護予防)認知症対応型通所介護</t>
    <rPh sb="3" eb="5">
      <t>カイゴ</t>
    </rPh>
    <rPh sb="5" eb="7">
      <t>ヨボウ</t>
    </rPh>
    <rPh sb="8" eb="11">
      <t>ニンチショウ</t>
    </rPh>
    <rPh sb="11" eb="14">
      <t>タイオウガタ</t>
    </rPh>
    <rPh sb="14" eb="16">
      <t>ツウショ</t>
    </rPh>
    <rPh sb="16" eb="18">
      <t>カイゴ</t>
    </rPh>
    <phoneticPr fontId="3"/>
  </si>
  <si>
    <t>通所介護、(介護予防)通所リハビリテーション、
地域密着型通所介護、(介護予防)認知症対応型通所介護</t>
    <rPh sb="0" eb="2">
      <t>ツウショ</t>
    </rPh>
    <rPh sb="2" eb="4">
      <t>カイゴ</t>
    </rPh>
    <rPh sb="6" eb="8">
      <t>カイゴ</t>
    </rPh>
    <rPh sb="8" eb="10">
      <t>ヨボウ</t>
    </rPh>
    <rPh sb="11" eb="13">
      <t>ツウショ</t>
    </rPh>
    <rPh sb="24" eb="26">
      <t>チイキ</t>
    </rPh>
    <rPh sb="26" eb="29">
      <t>ミッチャクガタ</t>
    </rPh>
    <rPh sb="29" eb="31">
      <t>ツウショ</t>
    </rPh>
    <rPh sb="31" eb="33">
      <t>カイゴ</t>
    </rPh>
    <rPh sb="35" eb="37">
      <t>カイゴ</t>
    </rPh>
    <rPh sb="37" eb="39">
      <t>ヨボウ</t>
    </rPh>
    <rPh sb="40" eb="43">
      <t>ニンチショウ</t>
    </rPh>
    <rPh sb="43" eb="45">
      <t>タイオウ</t>
    </rPh>
    <rPh sb="45" eb="46">
      <t>ガタ</t>
    </rPh>
    <rPh sb="46" eb="48">
      <t>ツウショ</t>
    </rPh>
    <rPh sb="48" eb="50">
      <t>カイゴ</t>
    </rPh>
    <phoneticPr fontId="3"/>
  </si>
  <si>
    <t>①　通所介護</t>
    <rPh sb="2" eb="4">
      <t>ツウショ</t>
    </rPh>
    <rPh sb="4" eb="6">
      <t>カイゴ</t>
    </rPh>
    <phoneticPr fontId="3"/>
  </si>
  <si>
    <t>②　(介護予防)通所リハビリテーション</t>
    <rPh sb="3" eb="5">
      <t>カイゴ</t>
    </rPh>
    <rPh sb="5" eb="7">
      <t>ヨボウ</t>
    </rPh>
    <rPh sb="8" eb="10">
      <t>ツウショ</t>
    </rPh>
    <phoneticPr fontId="3"/>
  </si>
  <si>
    <t>③　地域密着型通所介護</t>
    <rPh sb="2" eb="4">
      <t>チイキ</t>
    </rPh>
    <rPh sb="4" eb="7">
      <t>ミッチャクガタ</t>
    </rPh>
    <rPh sb="7" eb="9">
      <t>ツウショ</t>
    </rPh>
    <rPh sb="9" eb="11">
      <t>カイゴ</t>
    </rPh>
    <phoneticPr fontId="3"/>
  </si>
  <si>
    <t>④　(介護予防)認知症対応型通所介護</t>
    <rPh sb="3" eb="5">
      <t>カイゴ</t>
    </rPh>
    <rPh sb="5" eb="7">
      <t>ヨボウ</t>
    </rPh>
    <rPh sb="8" eb="11">
      <t>ニンチショウ</t>
    </rPh>
    <rPh sb="11" eb="14">
      <t>タイオウガタ</t>
    </rPh>
    <rPh sb="14" eb="16">
      <t>ツウショ</t>
    </rPh>
    <rPh sb="16" eb="18">
      <t>カイゴ</t>
    </rPh>
    <phoneticPr fontId="3"/>
  </si>
  <si>
    <t>１　事業所名</t>
    <rPh sb="2" eb="4">
      <t>ジギョウ</t>
    </rPh>
    <rPh sb="4" eb="5">
      <t>ショ</t>
    </rPh>
    <rPh sb="5" eb="6">
      <t>メイ</t>
    </rPh>
    <phoneticPr fontId="3"/>
  </si>
  <si>
    <t>１　サービス提供体制強化加算(Ⅰ)</t>
    <rPh sb="6" eb="8">
      <t>テイキョウ</t>
    </rPh>
    <rPh sb="8" eb="10">
      <t>タイセイ</t>
    </rPh>
    <rPh sb="10" eb="12">
      <t>キョウカ</t>
    </rPh>
    <rPh sb="12" eb="14">
      <t>カサン</t>
    </rPh>
    <phoneticPr fontId="3"/>
  </si>
  <si>
    <t>２　サービス提供体制強化加算(Ⅱ)</t>
    <rPh sb="6" eb="8">
      <t>テイキョウ</t>
    </rPh>
    <rPh sb="8" eb="10">
      <t>タイセイ</t>
    </rPh>
    <rPh sb="10" eb="12">
      <t>キョウカ</t>
    </rPh>
    <rPh sb="12" eb="14">
      <t>カサン</t>
    </rPh>
    <phoneticPr fontId="3"/>
  </si>
  <si>
    <t>２　異動区分</t>
    <rPh sb="2" eb="4">
      <t>イドウ</t>
    </rPh>
    <rPh sb="4" eb="6">
      <t>クブン</t>
    </rPh>
    <phoneticPr fontId="3"/>
  </si>
  <si>
    <t>①　サービス提供体制強化加算(Ⅰ)</t>
    <rPh sb="6" eb="8">
      <t>テイキョウ</t>
    </rPh>
    <rPh sb="8" eb="10">
      <t>タイセイ</t>
    </rPh>
    <rPh sb="10" eb="12">
      <t>キョウカ</t>
    </rPh>
    <rPh sb="12" eb="14">
      <t>カサン</t>
    </rPh>
    <phoneticPr fontId="3"/>
  </si>
  <si>
    <t>②　サービス提供体制強化加算(Ⅱ)</t>
    <rPh sb="6" eb="8">
      <t>テイキョウ</t>
    </rPh>
    <rPh sb="8" eb="10">
      <t>タイセイ</t>
    </rPh>
    <rPh sb="10" eb="12">
      <t>キョウカ</t>
    </rPh>
    <rPh sb="12" eb="14">
      <t>カサン</t>
    </rPh>
    <phoneticPr fontId="3"/>
  </si>
  <si>
    <t>３　施設種別</t>
    <rPh sb="2" eb="4">
      <t>シセツ</t>
    </rPh>
    <rPh sb="4" eb="6">
      <t>シュベツ</t>
    </rPh>
    <phoneticPr fontId="3"/>
  </si>
  <si>
    <t>３　サービス提供体制強化加算(Ⅲ)</t>
    <rPh sb="6" eb="8">
      <t>テイキョウ</t>
    </rPh>
    <rPh sb="8" eb="10">
      <t>タイセイ</t>
    </rPh>
    <rPh sb="10" eb="12">
      <t>キョウカ</t>
    </rPh>
    <rPh sb="12" eb="14">
      <t>カサン</t>
    </rPh>
    <phoneticPr fontId="3"/>
  </si>
  <si>
    <t>３　地域密着型通所介護</t>
    <phoneticPr fontId="3"/>
  </si>
  <si>
    <t>４　(介護予防)認知症対応型通所介護</t>
    <phoneticPr fontId="3"/>
  </si>
  <si>
    <t>③　サービス提供体制強化加算(Ⅲ)</t>
    <rPh sb="6" eb="8">
      <t>テイキョウ</t>
    </rPh>
    <rPh sb="8" eb="10">
      <t>タイセイ</t>
    </rPh>
    <rPh sb="10" eb="12">
      <t>キョウカ</t>
    </rPh>
    <rPh sb="12" eb="14">
      <t>カサン</t>
    </rPh>
    <phoneticPr fontId="3"/>
  </si>
  <si>
    <t>４　届出項目</t>
    <rPh sb="2" eb="4">
      <t>トドケデ</t>
    </rPh>
    <rPh sb="4" eb="6">
      <t>コウモク</t>
    </rPh>
    <phoneticPr fontId="3"/>
  </si>
  <si>
    <t>６　介護職員等の状況</t>
    <rPh sb="2" eb="4">
      <t>カイゴ</t>
    </rPh>
    <rPh sb="4" eb="6">
      <t>ショクイン</t>
    </rPh>
    <rPh sb="6" eb="7">
      <t>トウ</t>
    </rPh>
    <rPh sb="8" eb="10">
      <t>ジョウキョウ</t>
    </rPh>
    <phoneticPr fontId="3"/>
  </si>
  <si>
    <t>　（１）サービス提供体制強化加算(Ⅰ)</t>
    <rPh sb="8" eb="10">
      <t>テイキョウ</t>
    </rPh>
    <rPh sb="10" eb="12">
      <t>タイセイ</t>
    </rPh>
    <rPh sb="12" eb="14">
      <t>キョウカ</t>
    </rPh>
    <rPh sb="14" eb="16">
      <t>カサン</t>
    </rPh>
    <phoneticPr fontId="3"/>
  </si>
  <si>
    <t>介護福祉士等の状況</t>
    <rPh sb="0" eb="2">
      <t>カイゴ</t>
    </rPh>
    <rPh sb="2" eb="5">
      <t>フクシシ</t>
    </rPh>
    <rPh sb="5" eb="6">
      <t>トウ</t>
    </rPh>
    <rPh sb="7" eb="9">
      <t>ジョウキョウ</t>
    </rPh>
    <phoneticPr fontId="3"/>
  </si>
  <si>
    <t>　①に占める②の割合が70％以上</t>
    <rPh sb="3" eb="4">
      <t>シ</t>
    </rPh>
    <rPh sb="8" eb="10">
      <t>ワリアイ</t>
    </rPh>
    <rPh sb="14" eb="16">
      <t>イジョウ</t>
    </rPh>
    <phoneticPr fontId="3"/>
  </si>
  <si>
    <t>①</t>
    <phoneticPr fontId="3"/>
  </si>
  <si>
    <t>介護職員の総数(常勤換算)</t>
    <rPh sb="0" eb="2">
      <t>カイゴ</t>
    </rPh>
    <rPh sb="2" eb="4">
      <t>ショクイン</t>
    </rPh>
    <rPh sb="5" eb="7">
      <t>ソウスウ</t>
    </rPh>
    <rPh sb="8" eb="10">
      <t>ジョウキン</t>
    </rPh>
    <rPh sb="10" eb="12">
      <t>カンザン</t>
    </rPh>
    <phoneticPr fontId="3"/>
  </si>
  <si>
    <t>人</t>
    <rPh sb="0" eb="1">
      <t>ヒト</t>
    </rPh>
    <phoneticPr fontId="3"/>
  </si>
  <si>
    <t>②</t>
    <phoneticPr fontId="3"/>
  </si>
  <si>
    <t>①のうち介護福祉士の総数(常勤換算)</t>
    <rPh sb="4" eb="6">
      <t>カイゴ</t>
    </rPh>
    <rPh sb="6" eb="9">
      <t>フクシシ</t>
    </rPh>
    <rPh sb="10" eb="12">
      <t>ソウスウ</t>
    </rPh>
    <rPh sb="13" eb="15">
      <t>ジョウキン</t>
    </rPh>
    <rPh sb="15" eb="17">
      <t>カンザン</t>
    </rPh>
    <phoneticPr fontId="3"/>
  </si>
  <si>
    <t>又は、</t>
    <rPh sb="0" eb="1">
      <t>マタ</t>
    </rPh>
    <phoneticPr fontId="3"/>
  </si>
  <si>
    <t>　①に占める③の割合が25％以上</t>
    <rPh sb="3" eb="4">
      <t>シ</t>
    </rPh>
    <rPh sb="8" eb="10">
      <t>ワリアイ</t>
    </rPh>
    <rPh sb="14" eb="16">
      <t>イジョウ</t>
    </rPh>
    <phoneticPr fontId="3"/>
  </si>
  <si>
    <t>③</t>
    <phoneticPr fontId="3"/>
  </si>
  <si>
    <t>①のうち勤続年数が10年以上の介護福祉士の総数(常勤換算)</t>
    <rPh sb="4" eb="6">
      <t>キンゾク</t>
    </rPh>
    <rPh sb="6" eb="8">
      <t>ネンスウ</t>
    </rPh>
    <rPh sb="11" eb="12">
      <t>ネン</t>
    </rPh>
    <rPh sb="12" eb="14">
      <t>イジョウ</t>
    </rPh>
    <rPh sb="15" eb="17">
      <t>カイゴ</t>
    </rPh>
    <rPh sb="17" eb="20">
      <t>フクシシ</t>
    </rPh>
    <rPh sb="21" eb="23">
      <t>ソウスウ</t>
    </rPh>
    <rPh sb="24" eb="26">
      <t>ジョウキン</t>
    </rPh>
    <rPh sb="26" eb="28">
      <t>カンザン</t>
    </rPh>
    <phoneticPr fontId="3"/>
  </si>
  <si>
    <t>　（２）サービス提供体制強化加算(Ⅱ)</t>
    <rPh sb="8" eb="10">
      <t>テイキョウ</t>
    </rPh>
    <rPh sb="10" eb="12">
      <t>タイセイ</t>
    </rPh>
    <rPh sb="12" eb="14">
      <t>キョウカ</t>
    </rPh>
    <rPh sb="14" eb="16">
      <t>カサン</t>
    </rPh>
    <phoneticPr fontId="3"/>
  </si>
  <si>
    <t>介護福祉士等の状況</t>
    <phoneticPr fontId="3"/>
  </si>
  <si>
    <t>　①に占める②の割合が50％以上</t>
    <rPh sb="3" eb="4">
      <t>シ</t>
    </rPh>
    <rPh sb="8" eb="10">
      <t>ワリアイ</t>
    </rPh>
    <rPh sb="14" eb="16">
      <t>イジョウ</t>
    </rPh>
    <phoneticPr fontId="3"/>
  </si>
  <si>
    <t>①</t>
    <phoneticPr fontId="3"/>
  </si>
  <si>
    <t>②</t>
    <phoneticPr fontId="3"/>
  </si>
  <si>
    <t>　（３）サービス提供体制強化加算(Ⅲ)</t>
    <rPh sb="8" eb="10">
      <t>テイキョウ</t>
    </rPh>
    <rPh sb="10" eb="12">
      <t>タイセイ</t>
    </rPh>
    <rPh sb="12" eb="14">
      <t>キョウカ</t>
    </rPh>
    <rPh sb="14" eb="16">
      <t>カサン</t>
    </rPh>
    <phoneticPr fontId="3"/>
  </si>
  <si>
    <r>
      <t>※介護福祉士等の状況、勤続年数の状況のうち、</t>
    </r>
    <r>
      <rPr>
        <u val="double"/>
        <sz val="8"/>
        <color theme="1"/>
        <rFont val="游ゴシック"/>
        <family val="3"/>
        <charset val="128"/>
        <scheme val="minor"/>
      </rPr>
      <t>いずれか１つ</t>
    </r>
    <r>
      <rPr>
        <sz val="8"/>
        <color theme="1"/>
        <rFont val="游ゴシック"/>
        <family val="3"/>
        <charset val="128"/>
        <scheme val="minor"/>
      </rPr>
      <t>を満たすこと。</t>
    </r>
    <rPh sb="1" eb="3">
      <t>カイゴ</t>
    </rPh>
    <rPh sb="3" eb="5">
      <t>フクシ</t>
    </rPh>
    <rPh sb="5" eb="6">
      <t>シ</t>
    </rPh>
    <rPh sb="6" eb="7">
      <t>トウ</t>
    </rPh>
    <rPh sb="8" eb="10">
      <t>ジョウキョウ</t>
    </rPh>
    <rPh sb="11" eb="13">
      <t>キンゾク</t>
    </rPh>
    <rPh sb="13" eb="15">
      <t>ネンスウ</t>
    </rPh>
    <rPh sb="16" eb="18">
      <t>ジョウキョウ</t>
    </rPh>
    <rPh sb="29" eb="30">
      <t>ミ</t>
    </rPh>
    <phoneticPr fontId="3"/>
  </si>
  <si>
    <t>　①に占める②の割合が40％以上</t>
    <rPh sb="3" eb="4">
      <t>シ</t>
    </rPh>
    <rPh sb="8" eb="10">
      <t>ワリアイ</t>
    </rPh>
    <rPh sb="14" eb="16">
      <t>イジョウ</t>
    </rPh>
    <phoneticPr fontId="3"/>
  </si>
  <si>
    <t>①</t>
    <phoneticPr fontId="3"/>
  </si>
  <si>
    <t>②</t>
    <phoneticPr fontId="3"/>
  </si>
  <si>
    <t>勤続年数の
状況</t>
    <rPh sb="0" eb="2">
      <t>キンゾク</t>
    </rPh>
    <rPh sb="2" eb="4">
      <t>ネンスウ</t>
    </rPh>
    <rPh sb="6" eb="8">
      <t>ジョウキョウ</t>
    </rPh>
    <phoneticPr fontId="3"/>
  </si>
  <si>
    <t>　①に占める②の割合が30％以上</t>
    <rPh sb="3" eb="4">
      <t>シ</t>
    </rPh>
    <rPh sb="8" eb="10">
      <t>ワリアイ</t>
    </rPh>
    <rPh sb="14" eb="16">
      <t>イジョウ</t>
    </rPh>
    <phoneticPr fontId="3"/>
  </si>
  <si>
    <t>サービスを直接提供する者の総数(常勤換算)</t>
    <rPh sb="5" eb="7">
      <t>チョクセツ</t>
    </rPh>
    <rPh sb="7" eb="9">
      <t>テイキョウ</t>
    </rPh>
    <rPh sb="11" eb="12">
      <t>モノ</t>
    </rPh>
    <rPh sb="13" eb="15">
      <t>ソウスウ</t>
    </rPh>
    <rPh sb="16" eb="18">
      <t>ジョウキン</t>
    </rPh>
    <rPh sb="18" eb="20">
      <t>カンザン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</si>
  <si>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カンザン</t>
    </rPh>
    <phoneticPr fontId="3"/>
  </si>
  <si>
    <t>備考　要件を満たすことが分かる根拠書類を準備し、必要に応じて提出すること。</t>
    <rPh sb="0" eb="2">
      <t>ビコウ</t>
    </rPh>
    <rPh sb="3" eb="5">
      <t>ヨウケン</t>
    </rPh>
    <rPh sb="6" eb="7">
      <t>ミ</t>
    </rPh>
    <rPh sb="12" eb="13">
      <t>ワ</t>
    </rPh>
    <rPh sb="15" eb="17">
      <t>コンキョ</t>
    </rPh>
    <rPh sb="17" eb="19">
      <t>ショルイ</t>
    </rPh>
    <rPh sb="20" eb="22">
      <t>ジュンビ</t>
    </rPh>
    <rPh sb="24" eb="26">
      <t>ヒツヨウ</t>
    </rPh>
    <rPh sb="27" eb="28">
      <t>オウ</t>
    </rPh>
    <rPh sb="30" eb="32">
      <t>テイシュツ</t>
    </rPh>
    <phoneticPr fontId="3"/>
  </si>
  <si>
    <t>(１)サービス提供強化加算(Ⅰ)</t>
    <rPh sb="7" eb="9">
      <t>テイキョウ</t>
    </rPh>
    <rPh sb="9" eb="11">
      <t>キョウカ</t>
    </rPh>
    <rPh sb="11" eb="13">
      <t>カサン</t>
    </rPh>
    <phoneticPr fontId="8"/>
  </si>
  <si>
    <t>介護職員の総数(常勤換算)</t>
    <rPh sb="0" eb="2">
      <t>カイゴ</t>
    </rPh>
    <rPh sb="2" eb="4">
      <t>ショクイン</t>
    </rPh>
    <rPh sb="5" eb="7">
      <t>ソウスウ</t>
    </rPh>
    <rPh sb="8" eb="10">
      <t>ジョウキン</t>
    </rPh>
    <rPh sb="10" eb="12">
      <t>カンザン</t>
    </rPh>
    <phoneticPr fontId="8"/>
  </si>
  <si>
    <t>②</t>
    <phoneticPr fontId="3"/>
  </si>
  <si>
    <t>①のうち、介護福祉士の総数
(常勤換算)</t>
    <rPh sb="5" eb="7">
      <t>カイゴ</t>
    </rPh>
    <rPh sb="7" eb="10">
      <t>フクシシ</t>
    </rPh>
    <rPh sb="11" eb="13">
      <t>ソウスウ</t>
    </rPh>
    <rPh sb="15" eb="17">
      <t>ジョウキン</t>
    </rPh>
    <rPh sb="17" eb="19">
      <t>カンザン</t>
    </rPh>
    <phoneticPr fontId="8"/>
  </si>
  <si>
    <t>①のうち、勤続年数10年以上の介護福祉士の総数(常勤換算)</t>
    <rPh sb="5" eb="7">
      <t>キンゾク</t>
    </rPh>
    <rPh sb="7" eb="9">
      <t>ネンスウ</t>
    </rPh>
    <rPh sb="11" eb="12">
      <t>ネン</t>
    </rPh>
    <rPh sb="12" eb="14">
      <t>イジョウ</t>
    </rPh>
    <rPh sb="15" eb="17">
      <t>カイゴ</t>
    </rPh>
    <rPh sb="17" eb="20">
      <t>フクシシ</t>
    </rPh>
    <rPh sb="21" eb="23">
      <t>ソウスウ</t>
    </rPh>
    <rPh sb="24" eb="26">
      <t>ジョウキン</t>
    </rPh>
    <rPh sb="26" eb="28">
      <t>カンザン</t>
    </rPh>
    <phoneticPr fontId="3"/>
  </si>
  <si>
    <t>②／①</t>
    <phoneticPr fontId="8"/>
  </si>
  <si>
    <t>③／①</t>
    <phoneticPr fontId="8"/>
  </si>
  <si>
    <t>加算要件</t>
    <rPh sb="0" eb="2">
      <t>カサン</t>
    </rPh>
    <rPh sb="2" eb="4">
      <t>ヨウケン</t>
    </rPh>
    <phoneticPr fontId="3"/>
  </si>
  <si>
    <t>(A)　①に占める②の割合が70％以上</t>
    <rPh sb="6" eb="7">
      <t>シ</t>
    </rPh>
    <rPh sb="11" eb="13">
      <t>ワリアイ</t>
    </rPh>
    <rPh sb="17" eb="19">
      <t>イジョウ</t>
    </rPh>
    <phoneticPr fontId="3"/>
  </si>
  <si>
    <t>(B)　①に占める③の割合が25％以上</t>
    <rPh sb="6" eb="7">
      <t>シ</t>
    </rPh>
    <rPh sb="11" eb="13">
      <t>ワリアイ</t>
    </rPh>
    <rPh sb="17" eb="19">
      <t>イジョウ</t>
    </rPh>
    <phoneticPr fontId="8"/>
  </si>
  <si>
    <t>判定結果</t>
    <rPh sb="0" eb="2">
      <t>ハンテイ</t>
    </rPh>
    <rPh sb="2" eb="4">
      <t>ケッカ</t>
    </rPh>
    <phoneticPr fontId="3"/>
  </si>
  <si>
    <t>(２)サービス提供強化加算(Ⅱ)</t>
    <rPh sb="7" eb="9">
      <t>テイキョウ</t>
    </rPh>
    <rPh sb="9" eb="11">
      <t>キョウカ</t>
    </rPh>
    <rPh sb="11" eb="13">
      <t>カサン</t>
    </rPh>
    <phoneticPr fontId="8"/>
  </si>
  <si>
    <t>②／①</t>
    <phoneticPr fontId="8"/>
  </si>
  <si>
    <t>①に占める②の割合が50％以上</t>
    <rPh sb="2" eb="3">
      <t>シ</t>
    </rPh>
    <rPh sb="7" eb="9">
      <t>ワリアイ</t>
    </rPh>
    <rPh sb="13" eb="15">
      <t>イジョウ</t>
    </rPh>
    <phoneticPr fontId="3"/>
  </si>
  <si>
    <t>(3)サービス提供強化加算(Ⅲ)</t>
    <rPh sb="7" eb="9">
      <t>テイキョウ</t>
    </rPh>
    <rPh sb="9" eb="11">
      <t>キョウカ</t>
    </rPh>
    <rPh sb="11" eb="13">
      <t>カサン</t>
    </rPh>
    <phoneticPr fontId="8"/>
  </si>
  <si>
    <t>③</t>
    <phoneticPr fontId="8"/>
  </si>
  <si>
    <t>④</t>
    <phoneticPr fontId="3"/>
  </si>
  <si>
    <t>④</t>
    <phoneticPr fontId="3"/>
  </si>
  <si>
    <t>③のうち、勤続年数７年以上の介護福祉士の総数(常勤換算)</t>
    <rPh sb="5" eb="7">
      <t>キンゾク</t>
    </rPh>
    <rPh sb="7" eb="9">
      <t>ネンスウ</t>
    </rPh>
    <rPh sb="10" eb="11">
      <t>ネン</t>
    </rPh>
    <rPh sb="11" eb="13">
      <t>イジョウ</t>
    </rPh>
    <rPh sb="14" eb="16">
      <t>カイゴ</t>
    </rPh>
    <rPh sb="16" eb="19">
      <t>フクシシ</t>
    </rPh>
    <rPh sb="20" eb="22">
      <t>ソウスウ</t>
    </rPh>
    <rPh sb="23" eb="25">
      <t>ジョウキン</t>
    </rPh>
    <rPh sb="25" eb="27">
      <t>カンザン</t>
    </rPh>
    <phoneticPr fontId="3"/>
  </si>
  <si>
    <t>④／③</t>
    <phoneticPr fontId="8"/>
  </si>
  <si>
    <t>(A)　①に占める②の割合が40％以上</t>
    <rPh sb="6" eb="7">
      <t>シ</t>
    </rPh>
    <rPh sb="11" eb="13">
      <t>ワリアイ</t>
    </rPh>
    <rPh sb="17" eb="19">
      <t>イジョウ</t>
    </rPh>
    <phoneticPr fontId="3"/>
  </si>
  <si>
    <t>(B)　③に占める④の割合が30％以上</t>
    <rPh sb="6" eb="7">
      <t>シ</t>
    </rPh>
    <rPh sb="11" eb="13">
      <t>ワリアイ</t>
    </rPh>
    <rPh sb="17" eb="19">
      <t>イジョウ</t>
    </rPh>
    <phoneticPr fontId="8"/>
  </si>
  <si>
    <t>　月</t>
    <rPh sb="1" eb="2">
      <t>ガツ</t>
    </rPh>
    <phoneticPr fontId="8"/>
  </si>
  <si>
    <t>　月</t>
    <phoneticPr fontId="3"/>
  </si>
  <si>
    <t>　月</t>
    <phoneticPr fontId="3"/>
  </si>
  <si>
    <t>③／①</t>
    <phoneticPr fontId="8"/>
  </si>
  <si>
    <t>③</t>
    <phoneticPr fontId="3"/>
  </si>
  <si>
    <t>(C)　①に占める④の割合が30％以上</t>
    <rPh sb="6" eb="7">
      <t>シ</t>
    </rPh>
    <rPh sb="11" eb="13">
      <t>ワリアイ</t>
    </rPh>
    <rPh sb="17" eb="19">
      <t>イジョウ</t>
    </rPh>
    <phoneticPr fontId="8"/>
  </si>
  <si>
    <t>NO</t>
    <phoneticPr fontId="8"/>
  </si>
  <si>
    <t>NO</t>
    <phoneticPr fontId="8"/>
  </si>
  <si>
    <t>デイサービス△△</t>
    <phoneticPr fontId="8"/>
  </si>
  <si>
    <t>介護職員処遇改善加算
介護職員等特定処遇改善加算</t>
    <rPh sb="0" eb="2">
      <t>カイゴ</t>
    </rPh>
    <rPh sb="2" eb="4">
      <t>ショクイン</t>
    </rPh>
    <rPh sb="4" eb="6">
      <t>ショグウ</t>
    </rPh>
    <rPh sb="6" eb="8">
      <t>カイゼン</t>
    </rPh>
    <rPh sb="8" eb="10">
      <t>カサン</t>
    </rPh>
    <rPh sb="11" eb="13">
      <t>カイゴ</t>
    </rPh>
    <rPh sb="13" eb="15">
      <t>ショクイン</t>
    </rPh>
    <rPh sb="15" eb="16">
      <t>トウ</t>
    </rPh>
    <rPh sb="16" eb="18">
      <t>トクテイ</t>
    </rPh>
    <rPh sb="18" eb="20">
      <t>ショグウ</t>
    </rPh>
    <rPh sb="20" eb="22">
      <t>カイゼン</t>
    </rPh>
    <rPh sb="22" eb="24">
      <t>カサン</t>
    </rPh>
    <phoneticPr fontId="4"/>
  </si>
  <si>
    <t>口腔機能向上加算</t>
    <rPh sb="0" eb="2">
      <t>コウクウ</t>
    </rPh>
    <rPh sb="2" eb="4">
      <t>キノウ</t>
    </rPh>
    <rPh sb="4" eb="6">
      <t>コウジョウ</t>
    </rPh>
    <rPh sb="6" eb="8">
      <t>カサン</t>
    </rPh>
    <phoneticPr fontId="4"/>
  </si>
  <si>
    <t>科学的介護推進体制加算</t>
    <rPh sb="0" eb="3">
      <t>カガクテキ</t>
    </rPh>
    <rPh sb="3" eb="5">
      <t>カイゴ</t>
    </rPh>
    <rPh sb="5" eb="7">
      <t>スイシン</t>
    </rPh>
    <rPh sb="7" eb="9">
      <t>タイセイ</t>
    </rPh>
    <rPh sb="9" eb="11">
      <t>カサン</t>
    </rPh>
    <phoneticPr fontId="3"/>
  </si>
  <si>
    <t>別紙12-3（勤続証明）</t>
    <rPh sb="0" eb="2">
      <t>ベッシ</t>
    </rPh>
    <rPh sb="7" eb="9">
      <t>キンゾク</t>
    </rPh>
    <rPh sb="9" eb="11">
      <t>ショウメイ</t>
    </rPh>
    <phoneticPr fontId="4"/>
  </si>
  <si>
    <t>別紙１２－３(勤続証明)</t>
    <rPh sb="7" eb="9">
      <t>キンゾク</t>
    </rPh>
    <rPh sb="9" eb="11">
      <t>ショウメイ</t>
    </rPh>
    <phoneticPr fontId="4"/>
  </si>
  <si>
    <t>サービス提供体制強化加算確認表（地域密着型通所介護、認知症対応型通所介護）</t>
    <rPh sb="4" eb="6">
      <t>テイキョウ</t>
    </rPh>
    <rPh sb="6" eb="8">
      <t>タイセイ</t>
    </rPh>
    <rPh sb="8" eb="10">
      <t>キョウカ</t>
    </rPh>
    <rPh sb="10" eb="12">
      <t>カサン</t>
    </rPh>
    <rPh sb="12" eb="14">
      <t>カクニン</t>
    </rPh>
    <rPh sb="14" eb="15">
      <t>ヒョウ</t>
    </rPh>
    <rPh sb="16" eb="18">
      <t>チイキ</t>
    </rPh>
    <rPh sb="18" eb="21">
      <t>ミッチャクガタ</t>
    </rPh>
    <rPh sb="21" eb="23">
      <t>ツウショ</t>
    </rPh>
    <rPh sb="23" eb="25">
      <t>カイゴ</t>
    </rPh>
    <rPh sb="26" eb="29">
      <t>ニンチショウ</t>
    </rPh>
    <rPh sb="29" eb="31">
      <t>タイオウ</t>
    </rPh>
    <rPh sb="31" eb="32">
      <t>ガタ</t>
    </rPh>
    <rPh sb="32" eb="34">
      <t>ツウショ</t>
    </rPh>
    <rPh sb="34" eb="36">
      <t>カイゴ</t>
    </rPh>
    <phoneticPr fontId="8"/>
  </si>
  <si>
    <t>サービス提供体制強化加算確認表（地域密着型通所介護、認知症対応型通所介護）</t>
    <rPh sb="12" eb="14">
      <t>カクニン</t>
    </rPh>
    <rPh sb="14" eb="15">
      <t>ヒョウ</t>
    </rPh>
    <phoneticPr fontId="8"/>
  </si>
  <si>
    <t>直近１ヶ月分の勤務体制表など人員欠如の状況がわかるもの
（別紙７又は任意様式）</t>
    <rPh sb="0" eb="2">
      <t>チョッキン</t>
    </rPh>
    <rPh sb="4" eb="5">
      <t>ゲツ</t>
    </rPh>
    <rPh sb="5" eb="6">
      <t>ブン</t>
    </rPh>
    <rPh sb="7" eb="9">
      <t>キンム</t>
    </rPh>
    <rPh sb="9" eb="11">
      <t>タイセイ</t>
    </rPh>
    <rPh sb="11" eb="12">
      <t>ヒョウ</t>
    </rPh>
    <rPh sb="14" eb="16">
      <t>ジンイン</t>
    </rPh>
    <rPh sb="16" eb="18">
      <t>ケツジョ</t>
    </rPh>
    <rPh sb="19" eb="21">
      <t>ジョウキョウ</t>
    </rPh>
    <rPh sb="29" eb="31">
      <t>ベッシ</t>
    </rPh>
    <rPh sb="32" eb="33">
      <t>マタ</t>
    </rPh>
    <rPh sb="34" eb="36">
      <t>ニンイ</t>
    </rPh>
    <rPh sb="36" eb="38">
      <t>ヨウシキ</t>
    </rPh>
    <phoneticPr fontId="4"/>
  </si>
  <si>
    <t>勤務体制一覧表など言語聴覚士等の人員がわかるもの
（別紙７又は任意様式）</t>
    <rPh sb="0" eb="2">
      <t>キンム</t>
    </rPh>
    <rPh sb="2" eb="4">
      <t>タイセイ</t>
    </rPh>
    <rPh sb="4" eb="6">
      <t>イチラン</t>
    </rPh>
    <rPh sb="6" eb="7">
      <t>ヒョウ</t>
    </rPh>
    <rPh sb="9" eb="11">
      <t>ゲンゴ</t>
    </rPh>
    <rPh sb="11" eb="13">
      <t>チョウカク</t>
    </rPh>
    <rPh sb="13" eb="14">
      <t>シ</t>
    </rPh>
    <rPh sb="14" eb="15">
      <t>トウ</t>
    </rPh>
    <rPh sb="16" eb="18">
      <t>ジンイン</t>
    </rPh>
    <rPh sb="26" eb="28">
      <t>ベッシ</t>
    </rPh>
    <rPh sb="29" eb="30">
      <t>マタ</t>
    </rPh>
    <rPh sb="31" eb="33">
      <t>ニンイ</t>
    </rPh>
    <rPh sb="33" eb="35">
      <t>ヨウシキ</t>
    </rPh>
    <phoneticPr fontId="4"/>
  </si>
  <si>
    <t>１　利用者ごとの心身の状況等の基本的な情報を厚生労働省に提出すること。
２　サービスの提供にあたって、１に規定する情報その他サービスを適切かつ有効に提供するために必要な情報を活用していること。</t>
    <phoneticPr fontId="3"/>
  </si>
  <si>
    <t>別紙12-3（添付）</t>
    <rPh sb="0" eb="2">
      <t>ベッシ</t>
    </rPh>
    <rPh sb="7" eb="9">
      <t>テンプ</t>
    </rPh>
    <phoneticPr fontId="4"/>
  </si>
  <si>
    <t>別紙12-3(添付)</t>
    <rPh sb="7" eb="9">
      <t>テンプ</t>
    </rPh>
    <phoneticPr fontId="8"/>
  </si>
  <si>
    <t>（別紙５ー２）</t>
    <phoneticPr fontId="8"/>
  </si>
  <si>
    <t>令和　　年　　月　　日</t>
  </si>
  <si>
    <t>　　　　　　　市町村長　殿</t>
    <rPh sb="7" eb="8">
      <t>シ</t>
    </rPh>
    <rPh sb="8" eb="9">
      <t>マチ</t>
    </rPh>
    <rPh sb="9" eb="10">
      <t>ムラ</t>
    </rPh>
    <rPh sb="10" eb="11">
      <t>チョウ</t>
    </rPh>
    <phoneticPr fontId="8"/>
  </si>
  <si>
    <t>事業所・施設名　　　　　　　</t>
    <rPh sb="0" eb="3">
      <t>ジギョウショ</t>
    </rPh>
    <rPh sb="4" eb="6">
      <t>シセツ</t>
    </rPh>
    <rPh sb="6" eb="7">
      <t>メイ</t>
    </rPh>
    <phoneticPr fontId="8"/>
  </si>
  <si>
    <t>地域密着型サービス事業者又は地域密着型介護予防サービス事業者による介護給付費の割引に
係る割引率の設定について</t>
    <rPh sb="0" eb="2">
      <t>チイキ</t>
    </rPh>
    <rPh sb="2" eb="5">
      <t>ミッチャクガタ</t>
    </rPh>
    <rPh sb="9" eb="12">
      <t>ジギョウシャ</t>
    </rPh>
    <rPh sb="12" eb="13">
      <t>マタ</t>
    </rPh>
    <rPh sb="14" eb="16">
      <t>チイキ</t>
    </rPh>
    <rPh sb="16" eb="19">
      <t>ミッチャクガタ</t>
    </rPh>
    <rPh sb="19" eb="21">
      <t>カイゴ</t>
    </rPh>
    <rPh sb="21" eb="23">
      <t>ヨボウ</t>
    </rPh>
    <rPh sb="27" eb="29">
      <t>ジギョウ</t>
    </rPh>
    <rPh sb="29" eb="30">
      <t>シャ</t>
    </rPh>
    <rPh sb="35" eb="38">
      <t>キュウフヒ</t>
    </rPh>
    <rPh sb="39" eb="41">
      <t>ワリビキ</t>
    </rPh>
    <rPh sb="43" eb="44">
      <t>カカ</t>
    </rPh>
    <rPh sb="45" eb="47">
      <t>ワリビキ</t>
    </rPh>
    <rPh sb="47" eb="48">
      <t>リツ</t>
    </rPh>
    <rPh sb="49" eb="51">
      <t>セッテイ</t>
    </rPh>
    <phoneticPr fontId="8"/>
  </si>
  <si>
    <t>　1　割引率等</t>
    <rPh sb="3" eb="6">
      <t>ワリビキリツ</t>
    </rPh>
    <rPh sb="6" eb="7">
      <t>トウ</t>
    </rPh>
    <phoneticPr fontId="8"/>
  </si>
  <si>
    <t>サービスの種類</t>
    <rPh sb="5" eb="7">
      <t>シュルイ</t>
    </rPh>
    <phoneticPr fontId="8"/>
  </si>
  <si>
    <t>割引率</t>
    <rPh sb="0" eb="2">
      <t>ワリビキ</t>
    </rPh>
    <rPh sb="2" eb="3">
      <t>リツ</t>
    </rPh>
    <phoneticPr fontId="8"/>
  </si>
  <si>
    <t>適用条件</t>
    <rPh sb="0" eb="2">
      <t>テキヨウ</t>
    </rPh>
    <rPh sb="2" eb="4">
      <t>ジョウケン</t>
    </rPh>
    <phoneticPr fontId="8"/>
  </si>
  <si>
    <t>夜間対応型訪問介護</t>
    <rPh sb="0" eb="2">
      <t>ヤカン</t>
    </rPh>
    <rPh sb="2" eb="5">
      <t>タイオウガタ</t>
    </rPh>
    <phoneticPr fontId="8"/>
  </si>
  <si>
    <t>％</t>
  </si>
  <si>
    <t>地域密着型通所介護</t>
    <rPh sb="0" eb="2">
      <t>チイキ</t>
    </rPh>
    <rPh sb="2" eb="4">
      <t>ミッチャク</t>
    </rPh>
    <rPh sb="4" eb="5">
      <t>ガタ</t>
    </rPh>
    <rPh sb="5" eb="7">
      <t>ツウショ</t>
    </rPh>
    <rPh sb="7" eb="9">
      <t>カイゴ</t>
    </rPh>
    <phoneticPr fontId="8"/>
  </si>
  <si>
    <t>認知症対応型通所介護</t>
    <rPh sb="0" eb="3">
      <t>ニンチショウ</t>
    </rPh>
    <rPh sb="3" eb="6">
      <t>タイオウガタ</t>
    </rPh>
    <rPh sb="6" eb="8">
      <t>ツウショ</t>
    </rPh>
    <rPh sb="8" eb="10">
      <t>カイゴ</t>
    </rPh>
    <phoneticPr fontId="8"/>
  </si>
  <si>
    <t>小規模多機能型居宅介護</t>
    <rPh sb="0" eb="3">
      <t>ショウキボ</t>
    </rPh>
    <rPh sb="3" eb="6">
      <t>タキノウ</t>
    </rPh>
    <rPh sb="6" eb="7">
      <t>ガタ</t>
    </rPh>
    <rPh sb="7" eb="9">
      <t>キョタク</t>
    </rPh>
    <rPh sb="9" eb="11">
      <t>カイゴ</t>
    </rPh>
    <phoneticPr fontId="8"/>
  </si>
  <si>
    <t>認知症対応型共同生活介護</t>
    <rPh sb="0" eb="3">
      <t>ニンチショウ</t>
    </rPh>
    <rPh sb="3" eb="6">
      <t>タイオウガタ</t>
    </rPh>
    <rPh sb="6" eb="8">
      <t>キョウドウ</t>
    </rPh>
    <rPh sb="8" eb="10">
      <t>セイカツ</t>
    </rPh>
    <rPh sb="10" eb="12">
      <t>カイゴ</t>
    </rPh>
    <phoneticPr fontId="8"/>
  </si>
  <si>
    <t>地域密着型特定施設入居者
生活介護</t>
    <rPh sb="0" eb="2">
      <t>チイキ</t>
    </rPh>
    <rPh sb="2" eb="5">
      <t>ミッチャクガタ</t>
    </rPh>
    <rPh sb="5" eb="7">
      <t>トクテイ</t>
    </rPh>
    <rPh sb="7" eb="9">
      <t>シセツ</t>
    </rPh>
    <rPh sb="9" eb="12">
      <t>ニュウキョシャ</t>
    </rPh>
    <rPh sb="13" eb="15">
      <t>セイカツ</t>
    </rPh>
    <rPh sb="15" eb="17">
      <t>カイゴ</t>
    </rPh>
    <phoneticPr fontId="8"/>
  </si>
  <si>
    <t>地域密着型介護老人福祉施設入所者生活介護</t>
    <rPh sb="0" eb="2">
      <t>チイキ</t>
    </rPh>
    <rPh sb="2" eb="5">
      <t>ミッチャクガタ</t>
    </rPh>
    <rPh sb="5" eb="7">
      <t>カイゴ</t>
    </rPh>
    <rPh sb="7" eb="9">
      <t>ロウジン</t>
    </rPh>
    <rPh sb="9" eb="11">
      <t>フクシ</t>
    </rPh>
    <rPh sb="11" eb="13">
      <t>シセツ</t>
    </rPh>
    <rPh sb="13" eb="16">
      <t>ニュウショシャ</t>
    </rPh>
    <rPh sb="16" eb="18">
      <t>セイカツ</t>
    </rPh>
    <rPh sb="18" eb="20">
      <t>カイゴ</t>
    </rPh>
    <phoneticPr fontId="8"/>
  </si>
  <si>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8"/>
  </si>
  <si>
    <t>複合型サービス</t>
    <rPh sb="0" eb="3">
      <t>フクゴウガタ</t>
    </rPh>
    <phoneticPr fontId="8"/>
  </si>
  <si>
    <t>介護予防認知症対応型
通所介護</t>
    <rPh sb="0" eb="2">
      <t>カイゴ</t>
    </rPh>
    <rPh sb="2" eb="4">
      <t>ヨボウ</t>
    </rPh>
    <rPh sb="4" eb="7">
      <t>ニンチショウ</t>
    </rPh>
    <rPh sb="7" eb="10">
      <t>タイオウガタ</t>
    </rPh>
    <rPh sb="11" eb="13">
      <t>ツウショ</t>
    </rPh>
    <rPh sb="13" eb="15">
      <t>カイゴ</t>
    </rPh>
    <phoneticPr fontId="8"/>
  </si>
  <si>
    <t>介護予防小規模多機能型
居宅介護</t>
    <rPh sb="0" eb="2">
      <t>カイゴ</t>
    </rPh>
    <rPh sb="2" eb="4">
      <t>ヨボウ</t>
    </rPh>
    <rPh sb="4" eb="7">
      <t>ショウキボ</t>
    </rPh>
    <rPh sb="7" eb="10">
      <t>タキノウ</t>
    </rPh>
    <rPh sb="10" eb="11">
      <t>ガタ</t>
    </rPh>
    <rPh sb="12" eb="14">
      <t>キョタク</t>
    </rPh>
    <rPh sb="14" eb="16">
      <t>カイゴ</t>
    </rPh>
    <phoneticPr fontId="8"/>
  </si>
  <si>
    <t>介護予防認知症対応型
共同生活介護</t>
    <rPh sb="0" eb="2">
      <t>カイゴ</t>
    </rPh>
    <rPh sb="2" eb="4">
      <t>ヨボウ</t>
    </rPh>
    <rPh sb="4" eb="7">
      <t>ニンチショウ</t>
    </rPh>
    <rPh sb="7" eb="10">
      <t>タイオウガタ</t>
    </rPh>
    <rPh sb="11" eb="13">
      <t>キョウドウ</t>
    </rPh>
    <rPh sb="13" eb="15">
      <t>セイカツ</t>
    </rPh>
    <rPh sb="15" eb="17">
      <t>カイゴ</t>
    </rPh>
    <phoneticPr fontId="8"/>
  </si>
  <si>
    <t>備考　「適用条件」欄には、当該割引率が適用される時間帯、曜日、日時について具体的に</t>
    <rPh sb="0" eb="2">
      <t>ビコウ</t>
    </rPh>
    <rPh sb="4" eb="6">
      <t>テキヨウ</t>
    </rPh>
    <rPh sb="6" eb="8">
      <t>ジョウケン</t>
    </rPh>
    <rPh sb="9" eb="10">
      <t>ラン</t>
    </rPh>
    <rPh sb="13" eb="15">
      <t>トウガイ</t>
    </rPh>
    <rPh sb="15" eb="17">
      <t>ワリビキ</t>
    </rPh>
    <rPh sb="17" eb="18">
      <t>リツ</t>
    </rPh>
    <rPh sb="19" eb="21">
      <t>テキヨウ</t>
    </rPh>
    <rPh sb="24" eb="27">
      <t>ジカンタイ</t>
    </rPh>
    <rPh sb="28" eb="30">
      <t>ヨウビ</t>
    </rPh>
    <rPh sb="31" eb="33">
      <t>ニチジ</t>
    </rPh>
    <rPh sb="37" eb="40">
      <t>グタイテキ</t>
    </rPh>
    <phoneticPr fontId="8"/>
  </si>
  <si>
    <t>　　記載してください。</t>
    <phoneticPr fontId="8"/>
  </si>
  <si>
    <t>　2　適用開始年月日　　　　　　年　　　月　　　日</t>
    <rPh sb="3" eb="5">
      <t>テキヨウ</t>
    </rPh>
    <rPh sb="5" eb="7">
      <t>カイシ</t>
    </rPh>
    <rPh sb="7" eb="10">
      <t>ネンガッピ</t>
    </rPh>
    <rPh sb="16" eb="17">
      <t>ネン</t>
    </rPh>
    <rPh sb="20" eb="21">
      <t>ツキ</t>
    </rPh>
    <rPh sb="24" eb="25">
      <t>ヒ</t>
    </rPh>
    <phoneticPr fontId="8"/>
  </si>
  <si>
    <t>割引を「あり」とする場合</t>
    <rPh sb="0" eb="2">
      <t>ワリビキ</t>
    </rPh>
    <rPh sb="10" eb="12">
      <t>バアイ</t>
    </rPh>
    <phoneticPr fontId="3"/>
  </si>
  <si>
    <t>別紙5-2</t>
    <rPh sb="0" eb="2">
      <t>ベッシ</t>
    </rPh>
    <phoneticPr fontId="3"/>
  </si>
  <si>
    <t>利用者減の月の実績が前年度の平均延べ利用者数等から５％以上減少していることがわかるもの（申請様式及び参考様式）</t>
    <rPh sb="0" eb="3">
      <t>リヨウシャ</t>
    </rPh>
    <rPh sb="3" eb="4">
      <t>ゲン</t>
    </rPh>
    <rPh sb="5" eb="6">
      <t>ツキ</t>
    </rPh>
    <rPh sb="7" eb="9">
      <t>ジッセキ</t>
    </rPh>
    <rPh sb="10" eb="13">
      <t>ゼンネンド</t>
    </rPh>
    <rPh sb="14" eb="16">
      <t>ヘイキン</t>
    </rPh>
    <rPh sb="16" eb="17">
      <t>ノ</t>
    </rPh>
    <rPh sb="18" eb="20">
      <t>リヨウ</t>
    </rPh>
    <rPh sb="20" eb="21">
      <t>シャ</t>
    </rPh>
    <rPh sb="21" eb="22">
      <t>スウ</t>
    </rPh>
    <rPh sb="22" eb="23">
      <t>トウ</t>
    </rPh>
    <rPh sb="27" eb="29">
      <t>イジョウ</t>
    </rPh>
    <rPh sb="29" eb="31">
      <t>ゲンショウ</t>
    </rPh>
    <rPh sb="44" eb="46">
      <t>シンセイ</t>
    </rPh>
    <rPh sb="46" eb="48">
      <t>ヨウシキ</t>
    </rPh>
    <rPh sb="48" eb="49">
      <t>オヨ</t>
    </rPh>
    <rPh sb="50" eb="52">
      <t>サンコウ</t>
    </rPh>
    <rPh sb="52" eb="54">
      <t>ヨウシキ</t>
    </rPh>
    <phoneticPr fontId="3"/>
  </si>
  <si>
    <t>感染症又は災害の発生を理由とする通所介護等の介護報酬による評価　届出様式</t>
    <rPh sb="0" eb="3">
      <t>カンセンショウ</t>
    </rPh>
    <rPh sb="3" eb="4">
      <t>マタ</t>
    </rPh>
    <rPh sb="5" eb="7">
      <t>サイガイ</t>
    </rPh>
    <rPh sb="8" eb="10">
      <t>ハッセイ</t>
    </rPh>
    <rPh sb="11" eb="13">
      <t>リユウ</t>
    </rPh>
    <rPh sb="16" eb="18">
      <t>ツウショ</t>
    </rPh>
    <rPh sb="18" eb="20">
      <t>カイゴ</t>
    </rPh>
    <rPh sb="20" eb="21">
      <t>トウ</t>
    </rPh>
    <rPh sb="22" eb="24">
      <t>カイゴ</t>
    </rPh>
    <rPh sb="24" eb="26">
      <t>ホウシュウ</t>
    </rPh>
    <rPh sb="29" eb="31">
      <t>ヒョウカ</t>
    </rPh>
    <rPh sb="32" eb="34">
      <t>トドケデ</t>
    </rPh>
    <rPh sb="34" eb="36">
      <t>ヨウシキ</t>
    </rPh>
    <phoneticPr fontId="3"/>
  </si>
  <si>
    <t>　　　　　サービス種別　　　　　　　　現在⇒</t>
    <rPh sb="9" eb="11">
      <t>シュベツ</t>
    </rPh>
    <rPh sb="19" eb="21">
      <t>ゲンザイ</t>
    </rPh>
    <phoneticPr fontId="3"/>
  </si>
  <si>
    <t>○　本様式は、感染症又は災害の発生を理由とする通所介護等の介護報酬による評価を届け出る際に使用するものです。
○　記入にあたって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のほか、各項目の注を参照の上、行ってください。</t>
    <rPh sb="2" eb="3">
      <t>ホン</t>
    </rPh>
    <rPh sb="3" eb="5">
      <t>ヨウシキ</t>
    </rPh>
    <rPh sb="7" eb="10">
      <t>カンセンショウ</t>
    </rPh>
    <rPh sb="10" eb="11">
      <t>マタ</t>
    </rPh>
    <rPh sb="12" eb="14">
      <t>サイガイ</t>
    </rPh>
    <rPh sb="15" eb="17">
      <t>ハッセイ</t>
    </rPh>
    <rPh sb="18" eb="20">
      <t>リユウ</t>
    </rPh>
    <rPh sb="23" eb="25">
      <t>ツウショ</t>
    </rPh>
    <rPh sb="25" eb="27">
      <t>カイゴ</t>
    </rPh>
    <rPh sb="27" eb="28">
      <t>トウ</t>
    </rPh>
    <rPh sb="29" eb="33">
      <t>カイゴホウシュウ</t>
    </rPh>
    <rPh sb="36" eb="38">
      <t>ヒョウカ</t>
    </rPh>
    <rPh sb="43" eb="44">
      <t>サイ</t>
    </rPh>
    <rPh sb="45" eb="47">
      <t>シヨウ</t>
    </rPh>
    <rPh sb="57" eb="59">
      <t>キニュウ</t>
    </rPh>
    <rPh sb="147" eb="149">
      <t>ロウニン</t>
    </rPh>
    <rPh sb="149" eb="150">
      <t>ハツ</t>
    </rPh>
    <rPh sb="154" eb="155">
      <t>ダイ</t>
    </rPh>
    <rPh sb="156" eb="157">
      <t>ゴウ</t>
    </rPh>
    <rPh sb="158" eb="160">
      <t>ロウロウ</t>
    </rPh>
    <rPh sb="160" eb="161">
      <t>ハツ</t>
    </rPh>
    <rPh sb="165" eb="166">
      <t>ダイ</t>
    </rPh>
    <rPh sb="167" eb="168">
      <t>ゴウ</t>
    </rPh>
    <rPh sb="168" eb="170">
      <t>レイワ</t>
    </rPh>
    <rPh sb="171" eb="172">
      <t>ネン</t>
    </rPh>
    <rPh sb="173" eb="174">
      <t>ガツ</t>
    </rPh>
    <rPh sb="176" eb="177">
      <t>ニチ</t>
    </rPh>
    <rPh sb="177" eb="179">
      <t>コウセイ</t>
    </rPh>
    <rPh sb="179" eb="182">
      <t>ロウドウショウ</t>
    </rPh>
    <rPh sb="182" eb="185">
      <t>ロウケンキョク</t>
    </rPh>
    <rPh sb="198" eb="199">
      <t>チョウ</t>
    </rPh>
    <rPh sb="200" eb="202">
      <t>ロウジン</t>
    </rPh>
    <rPh sb="202" eb="204">
      <t>ホケン</t>
    </rPh>
    <rPh sb="204" eb="206">
      <t>カチョウ</t>
    </rPh>
    <rPh sb="206" eb="208">
      <t>レンメイ</t>
    </rPh>
    <rPh sb="208" eb="210">
      <t>ツウチ</t>
    </rPh>
    <rPh sb="215" eb="218">
      <t>カクコウモク</t>
    </rPh>
    <rPh sb="219" eb="220">
      <t>チュウ</t>
    </rPh>
    <rPh sb="221" eb="223">
      <t>サンショウ</t>
    </rPh>
    <rPh sb="224" eb="225">
      <t>ウエ</t>
    </rPh>
    <rPh sb="226" eb="227">
      <t>オコナ</t>
    </rPh>
    <phoneticPr fontId="3"/>
  </si>
  <si>
    <t>通所介護</t>
    <rPh sb="0" eb="2">
      <t>ツウショ</t>
    </rPh>
    <rPh sb="2" eb="4">
      <t>カイゴ</t>
    </rPh>
    <phoneticPr fontId="3"/>
  </si>
  <si>
    <t>通所リハビリテーション</t>
    <rPh sb="0" eb="2">
      <t>ツウショ</t>
    </rPh>
    <phoneticPr fontId="3"/>
  </si>
  <si>
    <t>地域密着型通所介護</t>
    <rPh sb="0" eb="2">
      <t>チイキ</t>
    </rPh>
    <rPh sb="2" eb="5">
      <t>ミッチャクガタ</t>
    </rPh>
    <rPh sb="5" eb="7">
      <t>ツウショ</t>
    </rPh>
    <rPh sb="7" eb="9">
      <t>カイゴ</t>
    </rPh>
    <phoneticPr fontId="3"/>
  </si>
  <si>
    <t>認知症対応型通所介護</t>
    <rPh sb="0" eb="3">
      <t>ニンチショウ</t>
    </rPh>
    <rPh sb="3" eb="6">
      <t>タイオウガタ</t>
    </rPh>
    <rPh sb="6" eb="8">
      <t>ツウショ</t>
    </rPh>
    <rPh sb="8" eb="10">
      <t>カイゴ</t>
    </rPh>
    <phoneticPr fontId="3"/>
  </si>
  <si>
    <t>介護予防認知症対応型通所介護</t>
    <rPh sb="0" eb="2">
      <t>カイゴ</t>
    </rPh>
    <rPh sb="2" eb="4">
      <t>ヨボウ</t>
    </rPh>
    <rPh sb="4" eb="7">
      <t>ニンチショウ</t>
    </rPh>
    <rPh sb="7" eb="10">
      <t>タイオウガタ</t>
    </rPh>
    <rPh sb="10" eb="12">
      <t>ツウショ</t>
    </rPh>
    <rPh sb="12" eb="14">
      <t>カイゴ</t>
    </rPh>
    <phoneticPr fontId="3"/>
  </si>
  <si>
    <t>（１）　事業所基本情報</t>
    <rPh sb="4" eb="7">
      <t>ジギョウショ</t>
    </rPh>
    <rPh sb="7" eb="9">
      <t>キホン</t>
    </rPh>
    <rPh sb="9" eb="11">
      <t>ジョウホウ</t>
    </rPh>
    <phoneticPr fontId="3"/>
  </si>
  <si>
    <t>規模区分　　　　現在⇒</t>
    <rPh sb="8" eb="10">
      <t>ゲンザイ</t>
    </rPh>
    <phoneticPr fontId="3"/>
  </si>
  <si>
    <t>事業所番号</t>
    <rPh sb="0" eb="3">
      <t>ジギョウショ</t>
    </rPh>
    <rPh sb="3" eb="5">
      <t>バンゴウ</t>
    </rPh>
    <phoneticPr fontId="3"/>
  </si>
  <si>
    <t>事業所名</t>
    <rPh sb="0" eb="3">
      <t>ジギョウショ</t>
    </rPh>
    <rPh sb="3" eb="4">
      <t>メイ</t>
    </rPh>
    <phoneticPr fontId="3"/>
  </si>
  <si>
    <t>通常規模型</t>
    <rPh sb="0" eb="2">
      <t>ツウジョウ</t>
    </rPh>
    <rPh sb="2" eb="4">
      <t>キボ</t>
    </rPh>
    <rPh sb="4" eb="5">
      <t>ガタ</t>
    </rPh>
    <phoneticPr fontId="3"/>
  </si>
  <si>
    <t>担当者氏名</t>
    <rPh sb="0" eb="3">
      <t>タントウシャ</t>
    </rPh>
    <rPh sb="3" eb="5">
      <t>シメイ</t>
    </rPh>
    <phoneticPr fontId="3"/>
  </si>
  <si>
    <t>電話番号</t>
    <rPh sb="0" eb="2">
      <t>デンワ</t>
    </rPh>
    <rPh sb="2" eb="4">
      <t>バンゴウ</t>
    </rPh>
    <phoneticPr fontId="3"/>
  </si>
  <si>
    <t>ﾒｰﾙｱﾄﾞﾚｽ</t>
    <phoneticPr fontId="3"/>
  </si>
  <si>
    <t>大規模型Ⅰ</t>
    <rPh sb="0" eb="3">
      <t>ダイキボ</t>
    </rPh>
    <rPh sb="3" eb="4">
      <t>ガタ</t>
    </rPh>
    <phoneticPr fontId="3"/>
  </si>
  <si>
    <t>サービス種別</t>
    <rPh sb="4" eb="6">
      <t>シュベツ</t>
    </rPh>
    <phoneticPr fontId="3"/>
  </si>
  <si>
    <t>規模区分</t>
    <rPh sb="0" eb="2">
      <t>キボ</t>
    </rPh>
    <rPh sb="2" eb="4">
      <t>クブン</t>
    </rPh>
    <phoneticPr fontId="3"/>
  </si>
  <si>
    <t>大規模型Ⅱ</t>
    <rPh sb="0" eb="3">
      <t>ダイキボ</t>
    </rPh>
    <rPh sb="3" eb="4">
      <t>ガタ</t>
    </rPh>
    <phoneticPr fontId="3"/>
  </si>
  <si>
    <t>※　青色セルは直接入力、緑色セルはプルダウン入力してください（以下同じ）。
※　サービス種別が通所介護及び通所リハビリテーションの場合には、規模区分欄も記載してください。</t>
    <rPh sb="2" eb="4">
      <t>アオイロ</t>
    </rPh>
    <rPh sb="7" eb="9">
      <t>チョクセツ</t>
    </rPh>
    <rPh sb="9" eb="11">
      <t>ニュウリョク</t>
    </rPh>
    <rPh sb="12" eb="14">
      <t>ミドリイロ</t>
    </rPh>
    <rPh sb="22" eb="24">
      <t>ニュウリョク</t>
    </rPh>
    <rPh sb="31" eb="33">
      <t>イカ</t>
    </rPh>
    <rPh sb="33" eb="34">
      <t>オナ</t>
    </rPh>
    <phoneticPr fontId="3"/>
  </si>
  <si>
    <t>（２）　加算算定・特例適用の届出</t>
    <rPh sb="4" eb="6">
      <t>カサン</t>
    </rPh>
    <rPh sb="6" eb="8">
      <t>サンテイ</t>
    </rPh>
    <rPh sb="9" eb="11">
      <t>トクレイ</t>
    </rPh>
    <rPh sb="11" eb="13">
      <t>テキヨウ</t>
    </rPh>
    <rPh sb="14" eb="16">
      <t>トドケデ</t>
    </rPh>
    <phoneticPr fontId="3"/>
  </si>
  <si>
    <t>減少月</t>
    <rPh sb="0" eb="2">
      <t>ゲンショウ</t>
    </rPh>
    <rPh sb="2" eb="3">
      <t>ツキ</t>
    </rPh>
    <phoneticPr fontId="3"/>
  </si>
  <si>
    <t>利用延人員数の減少が生じた月</t>
    <rPh sb="0" eb="2">
      <t>リヨウ</t>
    </rPh>
    <rPh sb="2" eb="5">
      <t>ノベジンイン</t>
    </rPh>
    <rPh sb="5" eb="6">
      <t>スウ</t>
    </rPh>
    <rPh sb="7" eb="9">
      <t>ゲンショウ</t>
    </rPh>
    <rPh sb="10" eb="11">
      <t>ショウ</t>
    </rPh>
    <rPh sb="13" eb="14">
      <t>ツキ</t>
    </rPh>
    <phoneticPr fontId="3"/>
  </si>
  <si>
    <t>令和</t>
    <rPh sb="0" eb="2">
      <t>レイワ</t>
    </rPh>
    <phoneticPr fontId="3"/>
  </si>
  <si>
    <t>月</t>
    <rPh sb="0" eb="1">
      <t>ガツ</t>
    </rPh>
    <phoneticPr fontId="3"/>
  </si>
  <si>
    <t>利用延人員数の減少が生じた月の利用延人員数</t>
    <rPh sb="0" eb="2">
      <t>リヨウ</t>
    </rPh>
    <rPh sb="2" eb="5">
      <t>ノベジンイン</t>
    </rPh>
    <rPh sb="5" eb="6">
      <t>スウ</t>
    </rPh>
    <rPh sb="7" eb="9">
      <t>ゲンショウ</t>
    </rPh>
    <rPh sb="10" eb="11">
      <t>ショウ</t>
    </rPh>
    <rPh sb="13" eb="14">
      <t>ツキ</t>
    </rPh>
    <rPh sb="15" eb="17">
      <t>リヨウ</t>
    </rPh>
    <rPh sb="17" eb="20">
      <t>ノベジンイン</t>
    </rPh>
    <rPh sb="20" eb="21">
      <t>スウ</t>
    </rPh>
    <phoneticPr fontId="3"/>
  </si>
  <si>
    <t>人</t>
    <rPh sb="0" eb="1">
      <t>ニン</t>
    </rPh>
    <phoneticPr fontId="3"/>
  </si>
  <si>
    <t>減少率（小数）</t>
    <rPh sb="0" eb="3">
      <t>ゲンショウリツ</t>
    </rPh>
    <rPh sb="4" eb="6">
      <t>ショウスウ</t>
    </rPh>
    <phoneticPr fontId="3"/>
  </si>
  <si>
    <t>減少率</t>
    <rPh sb="0" eb="3">
      <t>ゲンショウリツ</t>
    </rPh>
    <phoneticPr fontId="3"/>
  </si>
  <si>
    <t>利用延人員数の減少が生じた月の前年度の１月当たりの平均利用延人員数</t>
  </si>
  <si>
    <t>加算算定の可否</t>
    <rPh sb="5" eb="7">
      <t>カヒ</t>
    </rPh>
    <phoneticPr fontId="3"/>
  </si>
  <si>
    <t>規模特例の可否↓</t>
    <rPh sb="0" eb="2">
      <t>キボ</t>
    </rPh>
    <rPh sb="2" eb="4">
      <t>トクレイ</t>
    </rPh>
    <rPh sb="5" eb="7">
      <t>カヒ</t>
    </rPh>
    <phoneticPr fontId="3"/>
  </si>
  <si>
    <t>↓R3.４月以降</t>
    <rPh sb="5" eb="6">
      <t>ガツ</t>
    </rPh>
    <rPh sb="6" eb="8">
      <t>イコウ</t>
    </rPh>
    <phoneticPr fontId="3"/>
  </si>
  <si>
    <t>特例適用の可否</t>
    <rPh sb="0" eb="2">
      <t>トクレイ</t>
    </rPh>
    <rPh sb="2" eb="4">
      <t>テキヨウ</t>
    </rPh>
    <rPh sb="5" eb="7">
      <t>カヒ</t>
    </rPh>
    <phoneticPr fontId="3"/>
  </si>
  <si>
    <t>※　黄色セルは自動計算されますので、入力しないでください（以下同じ）。
※　「利用延人員数の減少が生じた月の利用延人員数」「利用延人員数の減少が生じた月の前年度の１月当たりの利用延人員数」については、
　以下を準用し算定してください（以下、利用延人員数の計算にあたっては、すべてこれによることとします。）
・通所介護、地域密着型通所介護、(介護予防)認知症対応型通所介護については、「指定居宅サービスに要する費用の額の算定に関する基準（訪問通所サービス、居宅療養管理指導及び福祉用具貸与に係る部分）及び指定居宅介護支援に要する費用の額の算定に関する基準の制定に伴う実施上の留意事項について」（平成12年３月１日老企第36号）第２の７（４）及び（５）
・通所リハビリテーションについては、同通知第２の８（２）及び（８）
※　「加算算定の可否」「特例適用の可否」欄のいずれかに「可」が表示された場合は、利用延人員数の減少が生じた月の翌月15日までに都道府県・市町村に本様式を提出することで、加算算定・特例適用の届出を行うことができます。（両欄とも「否」が表示された場合は、提出不要です。）</t>
    <rPh sb="46" eb="48">
      <t>ゲンショウ</t>
    </rPh>
    <rPh sb="49" eb="50">
      <t>ショウ</t>
    </rPh>
    <rPh sb="52" eb="53">
      <t>ツキ</t>
    </rPh>
    <rPh sb="69" eb="71">
      <t>ゲンショウ</t>
    </rPh>
    <rPh sb="72" eb="73">
      <t>ショウ</t>
    </rPh>
    <rPh sb="75" eb="76">
      <t>ツキ</t>
    </rPh>
    <rPh sb="77" eb="80">
      <t>ゼンネンド</t>
    </rPh>
    <rPh sb="117" eb="119">
      <t>イカ</t>
    </rPh>
    <rPh sb="127" eb="129">
      <t>ケイサン</t>
    </rPh>
    <rPh sb="170" eb="172">
      <t>カイゴ</t>
    </rPh>
    <rPh sb="172" eb="174">
      <t>ヨボウ</t>
    </rPh>
    <rPh sb="319" eb="320">
      <t>オヨ</t>
    </rPh>
    <rPh sb="353" eb="354">
      <t>オヨ</t>
    </rPh>
    <rPh sb="406" eb="408">
      <t>ゲンショウ</t>
    </rPh>
    <rPh sb="409" eb="410">
      <t>ショウ</t>
    </rPh>
    <rPh sb="412" eb="413">
      <t>ツキ</t>
    </rPh>
    <rPh sb="414" eb="416">
      <t>ヨクゲツ</t>
    </rPh>
    <rPh sb="418" eb="419">
      <t>ニチ</t>
    </rPh>
    <rPh sb="422" eb="426">
      <t>トドウフケン</t>
    </rPh>
    <rPh sb="427" eb="430">
      <t>シチョウソン</t>
    </rPh>
    <rPh sb="435" eb="437">
      <t>テイシュツ</t>
    </rPh>
    <rPh sb="445" eb="447">
      <t>サンテイ</t>
    </rPh>
    <rPh sb="453" eb="455">
      <t>トドケデ</t>
    </rPh>
    <rPh sb="472" eb="473">
      <t>ヒ</t>
    </rPh>
    <rPh sb="475" eb="477">
      <t>ヒョウジ</t>
    </rPh>
    <rPh sb="480" eb="482">
      <t>バアイ</t>
    </rPh>
    <rPh sb="484" eb="486">
      <t>テイシュツ</t>
    </rPh>
    <rPh sb="486" eb="488">
      <t>フヨウ</t>
    </rPh>
    <phoneticPr fontId="3"/>
  </si>
  <si>
    <t>加算算定事業所のみ</t>
    <rPh sb="0" eb="2">
      <t>カサン</t>
    </rPh>
    <rPh sb="2" eb="4">
      <t>サンテイ</t>
    </rPh>
    <rPh sb="4" eb="7">
      <t>ジギョウショ</t>
    </rPh>
    <phoneticPr fontId="3"/>
  </si>
  <si>
    <t>※ 加算算定開始後に記入してください。（加算を算定しない事業所は記入及び届出の必要はありません。）</t>
    <rPh sb="6" eb="8">
      <t>カイシ</t>
    </rPh>
    <rPh sb="8" eb="9">
      <t>アト</t>
    </rPh>
    <rPh sb="10" eb="12">
      <t>キニュウ</t>
    </rPh>
    <rPh sb="20" eb="22">
      <t>カサン</t>
    </rPh>
    <rPh sb="23" eb="25">
      <t>サンテイ</t>
    </rPh>
    <rPh sb="28" eb="31">
      <t>ジギョウショ</t>
    </rPh>
    <rPh sb="32" eb="34">
      <t>キニュウ</t>
    </rPh>
    <rPh sb="34" eb="35">
      <t>オヨ</t>
    </rPh>
    <rPh sb="36" eb="38">
      <t>トドケデ</t>
    </rPh>
    <rPh sb="39" eb="41">
      <t>ヒツヨウ</t>
    </rPh>
    <phoneticPr fontId="3"/>
  </si>
  <si>
    <t>（３）　加算算定後の各月の利用延人員数の確認</t>
    <rPh sb="10" eb="11">
      <t>カク</t>
    </rPh>
    <rPh sb="11" eb="12">
      <t>ツキ</t>
    </rPh>
    <rPh sb="13" eb="15">
      <t>リヨウ</t>
    </rPh>
    <rPh sb="15" eb="18">
      <t>ノベジンイン</t>
    </rPh>
    <rPh sb="18" eb="19">
      <t>スウ</t>
    </rPh>
    <rPh sb="20" eb="22">
      <t>カクニン</t>
    </rPh>
    <phoneticPr fontId="3"/>
  </si>
  <si>
    <t>年月</t>
    <rPh sb="0" eb="2">
      <t>ネンゲツ</t>
    </rPh>
    <phoneticPr fontId="3"/>
  </si>
  <si>
    <t>各月の
利用延人員数</t>
    <rPh sb="0" eb="2">
      <t>カクツキ</t>
    </rPh>
    <rPh sb="4" eb="6">
      <t>リヨウ</t>
    </rPh>
    <rPh sb="6" eb="9">
      <t>ノベジンイン</t>
    </rPh>
    <rPh sb="9" eb="10">
      <t>スウ</t>
    </rPh>
    <phoneticPr fontId="3"/>
  </si>
  <si>
    <t>減少割合</t>
    <rPh sb="0" eb="2">
      <t>ゲンショウ</t>
    </rPh>
    <rPh sb="2" eb="4">
      <t>ワリアイ</t>
    </rPh>
    <phoneticPr fontId="3"/>
  </si>
  <si>
    <t>加算
算定の可否</t>
    <rPh sb="0" eb="2">
      <t>カサン</t>
    </rPh>
    <rPh sb="3" eb="5">
      <t>サンテイ</t>
    </rPh>
    <rPh sb="6" eb="8">
      <t>カヒ</t>
    </rPh>
    <phoneticPr fontId="3"/>
  </si>
  <si>
    <t>加算算定届提出月</t>
    <rPh sb="4" eb="5">
      <t>トドケ</t>
    </rPh>
    <rPh sb="5" eb="7">
      <t>テイシュツ</t>
    </rPh>
    <rPh sb="7" eb="8">
      <t>ツキ</t>
    </rPh>
    <phoneticPr fontId="3"/>
  </si>
  <si>
    <t>加算算定開始月</t>
    <rPh sb="4" eb="6">
      <t>カイシ</t>
    </rPh>
    <rPh sb="6" eb="7">
      <t>ツキ</t>
    </rPh>
    <phoneticPr fontId="3"/>
  </si>
  <si>
    <t>加算延長判断月</t>
    <rPh sb="0" eb="2">
      <t>カサン</t>
    </rPh>
    <rPh sb="2" eb="4">
      <t>エンチョウ</t>
    </rPh>
    <rPh sb="4" eb="6">
      <t>ハンダン</t>
    </rPh>
    <rPh sb="6" eb="7">
      <t>ツキ</t>
    </rPh>
    <phoneticPr fontId="3"/>
  </si>
  <si>
    <t>加算終了／延長届提出月</t>
    <rPh sb="0" eb="2">
      <t>カサン</t>
    </rPh>
    <rPh sb="2" eb="4">
      <t>シュウリョウ</t>
    </rPh>
    <rPh sb="5" eb="8">
      <t>エンチョウトドケ</t>
    </rPh>
    <rPh sb="8" eb="10">
      <t>テイシュツ</t>
    </rPh>
    <rPh sb="10" eb="11">
      <t>ツキ</t>
    </rPh>
    <phoneticPr fontId="3"/>
  </si>
  <si>
    <t>減少の
２か月後
に算定
開始</t>
    <rPh sb="0" eb="2">
      <t>ゲンショウ</t>
    </rPh>
    <rPh sb="6" eb="7">
      <t>ゲツ</t>
    </rPh>
    <rPh sb="7" eb="8">
      <t>アト</t>
    </rPh>
    <rPh sb="10" eb="12">
      <t>サンテイ</t>
    </rPh>
    <rPh sb="13" eb="15">
      <t>カイシ</t>
    </rPh>
    <phoneticPr fontId="3"/>
  </si>
  <si>
    <t>延長適用開始月</t>
    <rPh sb="0" eb="2">
      <t>エンチョウ</t>
    </rPh>
    <rPh sb="2" eb="4">
      <t>テキヨウ</t>
    </rPh>
    <rPh sb="4" eb="6">
      <t>カイシ</t>
    </rPh>
    <rPh sb="6" eb="7">
      <t>ツキ</t>
    </rPh>
    <phoneticPr fontId="3"/>
  </si>
  <si>
    <t>延長適用終了月</t>
    <rPh sb="0" eb="2">
      <t>エンチョウ</t>
    </rPh>
    <rPh sb="2" eb="4">
      <t>テキヨウ</t>
    </rPh>
    <rPh sb="4" eb="6">
      <t>シュウリョウ</t>
    </rPh>
    <rPh sb="6" eb="7">
      <t>ツキ</t>
    </rPh>
    <phoneticPr fontId="3"/>
  </si>
  <si>
    <t>※　加算算定の届出を行った場合は、利用延人員数の減少が生じた月から適用(延長含む)終了月まで、各月の利用延人員数を入力してください。
※　「加算算定の可否」欄に「否」が表示された場合は、速やかに都道府県・市町村に本様式を提出してください。（提出を怠った場合は、加算に係る報酬について返還となる場合があり得るため、ご留意ください。なお、「可」が表示された場合は、本様式を提出する必要はありません。）</t>
    <rPh sb="7" eb="9">
      <t>トドケデ</t>
    </rPh>
    <rPh sb="10" eb="11">
      <t>オコナ</t>
    </rPh>
    <rPh sb="13" eb="15">
      <t>バアイ</t>
    </rPh>
    <rPh sb="17" eb="19">
      <t>リヨウ</t>
    </rPh>
    <rPh sb="19" eb="20">
      <t>ノ</t>
    </rPh>
    <rPh sb="20" eb="22">
      <t>ジンイン</t>
    </rPh>
    <rPh sb="22" eb="23">
      <t>スウ</t>
    </rPh>
    <rPh sb="24" eb="26">
      <t>ゲンショウ</t>
    </rPh>
    <rPh sb="27" eb="28">
      <t>ショウ</t>
    </rPh>
    <rPh sb="30" eb="31">
      <t>ツキ</t>
    </rPh>
    <rPh sb="33" eb="35">
      <t>テキヨウ</t>
    </rPh>
    <rPh sb="36" eb="38">
      <t>エンチョウ</t>
    </rPh>
    <rPh sb="38" eb="39">
      <t>フク</t>
    </rPh>
    <rPh sb="41" eb="43">
      <t>シュウリョウ</t>
    </rPh>
    <rPh sb="43" eb="44">
      <t>ツキ</t>
    </rPh>
    <rPh sb="47" eb="49">
      <t>カクツキ</t>
    </rPh>
    <rPh sb="57" eb="59">
      <t>ニュウリョク</t>
    </rPh>
    <rPh sb="75" eb="77">
      <t>カヒ</t>
    </rPh>
    <rPh sb="78" eb="79">
      <t>ラン</t>
    </rPh>
    <rPh sb="81" eb="82">
      <t>ヒ</t>
    </rPh>
    <rPh sb="84" eb="86">
      <t>ヒョウジ</t>
    </rPh>
    <rPh sb="89" eb="91">
      <t>バアイ</t>
    </rPh>
    <rPh sb="93" eb="94">
      <t>スミ</t>
    </rPh>
    <rPh sb="97" eb="101">
      <t>トドウフケン</t>
    </rPh>
    <rPh sb="102" eb="105">
      <t>シチョウソン</t>
    </rPh>
    <rPh sb="106" eb="107">
      <t>ホン</t>
    </rPh>
    <rPh sb="107" eb="109">
      <t>ヨウシキ</t>
    </rPh>
    <rPh sb="110" eb="112">
      <t>テイシュツ</t>
    </rPh>
    <rPh sb="120" eb="122">
      <t>テイシュツ</t>
    </rPh>
    <rPh sb="123" eb="124">
      <t>オコタ</t>
    </rPh>
    <rPh sb="126" eb="128">
      <t>バアイ</t>
    </rPh>
    <rPh sb="130" eb="132">
      <t>カサン</t>
    </rPh>
    <rPh sb="133" eb="134">
      <t>カカ</t>
    </rPh>
    <rPh sb="135" eb="137">
      <t>ホウシュウ</t>
    </rPh>
    <rPh sb="141" eb="143">
      <t>ヘンカン</t>
    </rPh>
    <rPh sb="146" eb="148">
      <t>バアイ</t>
    </rPh>
    <rPh sb="151" eb="152">
      <t>エ</t>
    </rPh>
    <rPh sb="157" eb="159">
      <t>リュウイ</t>
    </rPh>
    <rPh sb="168" eb="169">
      <t>カ</t>
    </rPh>
    <rPh sb="171" eb="173">
      <t>ヒョウジ</t>
    </rPh>
    <rPh sb="176" eb="178">
      <t>バアイ</t>
    </rPh>
    <rPh sb="180" eb="181">
      <t>ホン</t>
    </rPh>
    <rPh sb="181" eb="183">
      <t>ヨウシキ</t>
    </rPh>
    <rPh sb="184" eb="186">
      <t>テイシュツ</t>
    </rPh>
    <rPh sb="188" eb="190">
      <t>ヒツヨウ</t>
    </rPh>
    <phoneticPr fontId="3"/>
  </si>
  <si>
    <t>加算算定事業所であって、（３）オレンジセルに「可」が表示された事業所のみ</t>
    <rPh sb="4" eb="7">
      <t>ジギョウショ</t>
    </rPh>
    <rPh sb="23" eb="24">
      <t>カ</t>
    </rPh>
    <rPh sb="26" eb="28">
      <t>ヒョウジ</t>
    </rPh>
    <rPh sb="31" eb="34">
      <t>ジギョウショ</t>
    </rPh>
    <phoneticPr fontId="3"/>
  </si>
  <si>
    <t>※ 加算算定開始後に記入してください。</t>
    <rPh sb="6" eb="8">
      <t>カイシ</t>
    </rPh>
    <rPh sb="8" eb="9">
      <t>アト</t>
    </rPh>
    <rPh sb="10" eb="12">
      <t>キニュウ</t>
    </rPh>
    <phoneticPr fontId="3"/>
  </si>
  <si>
    <t>（４）　加算算定の延長の届出</t>
    <rPh sb="9" eb="11">
      <t>エンチョウ</t>
    </rPh>
    <rPh sb="12" eb="14">
      <t>トドケデ</t>
    </rPh>
    <phoneticPr fontId="3"/>
  </si>
  <si>
    <t>加算算定の延長を求める理由</t>
    <rPh sb="0" eb="2">
      <t>カサン</t>
    </rPh>
    <rPh sb="2" eb="4">
      <t>サンテイ</t>
    </rPh>
    <rPh sb="5" eb="7">
      <t>エンチョウ</t>
    </rPh>
    <rPh sb="8" eb="9">
      <t>モト</t>
    </rPh>
    <rPh sb="11" eb="13">
      <t>リユウ</t>
    </rPh>
    <phoneticPr fontId="3"/>
  </si>
  <si>
    <t>(例)利用延人員数の減少に対応するための経営改善に時間を要するため</t>
    <rPh sb="1" eb="2">
      <t>レイ</t>
    </rPh>
    <rPh sb="3" eb="5">
      <t>リヨウ</t>
    </rPh>
    <rPh sb="5" eb="6">
      <t>ノ</t>
    </rPh>
    <rPh sb="6" eb="8">
      <t>ジンイン</t>
    </rPh>
    <rPh sb="8" eb="9">
      <t>スウ</t>
    </rPh>
    <rPh sb="10" eb="12">
      <t>ゲンショウ</t>
    </rPh>
    <rPh sb="13" eb="15">
      <t>タイオウ</t>
    </rPh>
    <rPh sb="20" eb="22">
      <t>ケイエイ</t>
    </rPh>
    <rPh sb="22" eb="24">
      <t>カイゼン</t>
    </rPh>
    <rPh sb="25" eb="27">
      <t>ジカン</t>
    </rPh>
    <rPh sb="28" eb="29">
      <t>ヨウ</t>
    </rPh>
    <phoneticPr fontId="3"/>
  </si>
  <si>
    <t>※　加算算定の延長を求める場合は、その理由を入力し、延長届提出月の15日までに都道府県・市町村に本様式を提出することにより、加算算定の延長の届出をすることができます。</t>
    <rPh sb="7" eb="9">
      <t>エンチョウ</t>
    </rPh>
    <rPh sb="10" eb="11">
      <t>モト</t>
    </rPh>
    <rPh sb="13" eb="15">
      <t>バアイ</t>
    </rPh>
    <rPh sb="19" eb="21">
      <t>リユウ</t>
    </rPh>
    <rPh sb="22" eb="24">
      <t>ニュウリョク</t>
    </rPh>
    <rPh sb="26" eb="29">
      <t>エンチョウトドケ</t>
    </rPh>
    <rPh sb="29" eb="31">
      <t>テイシュツ</t>
    </rPh>
    <rPh sb="31" eb="32">
      <t>ツキ</t>
    </rPh>
    <rPh sb="35" eb="36">
      <t>ニチ</t>
    </rPh>
    <rPh sb="39" eb="43">
      <t>トドウフケン</t>
    </rPh>
    <rPh sb="44" eb="47">
      <t>シチョウソン</t>
    </rPh>
    <rPh sb="48" eb="49">
      <t>ホン</t>
    </rPh>
    <rPh sb="49" eb="51">
      <t>ヨウシキ</t>
    </rPh>
    <rPh sb="52" eb="54">
      <t>テイシュツ</t>
    </rPh>
    <rPh sb="62" eb="64">
      <t>カサン</t>
    </rPh>
    <rPh sb="64" eb="66">
      <t>サンテイ</t>
    </rPh>
    <rPh sb="67" eb="69">
      <t>エンチョウ</t>
    </rPh>
    <rPh sb="70" eb="72">
      <t>トドケデ</t>
    </rPh>
    <phoneticPr fontId="3"/>
  </si>
  <si>
    <t>特例適用事業所のみ</t>
    <rPh sb="0" eb="2">
      <t>トクレイ</t>
    </rPh>
    <rPh sb="2" eb="4">
      <t>テキヨウ</t>
    </rPh>
    <rPh sb="4" eb="7">
      <t>ジギョウショ</t>
    </rPh>
    <phoneticPr fontId="3"/>
  </si>
  <si>
    <t>※ 特例開始後に記入してください。（特例を適用しない事業所は記入及び届出の必要はありません。）</t>
    <rPh sb="2" eb="4">
      <t>トクレイ</t>
    </rPh>
    <rPh sb="4" eb="6">
      <t>カイシ</t>
    </rPh>
    <rPh sb="6" eb="7">
      <t>アト</t>
    </rPh>
    <rPh sb="8" eb="10">
      <t>キニュウ</t>
    </rPh>
    <rPh sb="18" eb="20">
      <t>トクレイ</t>
    </rPh>
    <rPh sb="21" eb="23">
      <t>テキヨウ</t>
    </rPh>
    <rPh sb="26" eb="29">
      <t>ジギョウショ</t>
    </rPh>
    <rPh sb="30" eb="32">
      <t>キニュウ</t>
    </rPh>
    <rPh sb="32" eb="33">
      <t>オヨ</t>
    </rPh>
    <rPh sb="34" eb="36">
      <t>トドケデ</t>
    </rPh>
    <rPh sb="37" eb="39">
      <t>ヒツヨウ</t>
    </rPh>
    <phoneticPr fontId="3"/>
  </si>
  <si>
    <t>（５）　特例適用後の各月の利用延人員数の確認</t>
    <rPh sb="4" eb="6">
      <t>トクレイ</t>
    </rPh>
    <rPh sb="6" eb="9">
      <t>テキヨウゴ</t>
    </rPh>
    <rPh sb="10" eb="11">
      <t>カク</t>
    </rPh>
    <rPh sb="11" eb="12">
      <t>ツキ</t>
    </rPh>
    <rPh sb="13" eb="15">
      <t>リヨウ</t>
    </rPh>
    <rPh sb="15" eb="18">
      <t>ノベジンイン</t>
    </rPh>
    <rPh sb="18" eb="19">
      <t>スウ</t>
    </rPh>
    <rPh sb="20" eb="22">
      <t>カクニン</t>
    </rPh>
    <phoneticPr fontId="3"/>
  </si>
  <si>
    <t>特例
適用の可否</t>
    <rPh sb="0" eb="2">
      <t>トクレイ</t>
    </rPh>
    <rPh sb="3" eb="5">
      <t>テキヨウ</t>
    </rPh>
    <rPh sb="6" eb="8">
      <t>カヒ</t>
    </rPh>
    <phoneticPr fontId="3"/>
  </si>
  <si>
    <t>特例適用届提出月</t>
    <rPh sb="0" eb="2">
      <t>トクレイ</t>
    </rPh>
    <rPh sb="2" eb="4">
      <t>テキヨウ</t>
    </rPh>
    <rPh sb="4" eb="5">
      <t>トドケ</t>
    </rPh>
    <rPh sb="5" eb="7">
      <t>テイシュツ</t>
    </rPh>
    <rPh sb="7" eb="8">
      <t>ツキ</t>
    </rPh>
    <phoneticPr fontId="3"/>
  </si>
  <si>
    <t>特例適用開始月</t>
    <rPh sb="0" eb="2">
      <t>トクレイ</t>
    </rPh>
    <rPh sb="2" eb="4">
      <t>テキヨウ</t>
    </rPh>
    <rPh sb="4" eb="6">
      <t>カイシ</t>
    </rPh>
    <rPh sb="6" eb="7">
      <t>ツキ</t>
    </rPh>
    <phoneticPr fontId="3"/>
  </si>
  <si>
    <t>※　特例適用の届出を行った場合は、特例適用届を提出した月から適用終了月まで、各月の利用延人員数を入力してください。
※　「特例適用の可否」欄に「否」が表示された場合は、速やかに都道府県・市町村に本様式を届け出てください。（届出を怠った場合は、特例に係る報酬について返還となる場合があり得るため、ご留意ください。なお、「可」が表示された場合は、本様式を提出する必要はありません。）</t>
    <rPh sb="2" eb="4">
      <t>トクレイ</t>
    </rPh>
    <rPh sb="4" eb="6">
      <t>テキヨウ</t>
    </rPh>
    <rPh sb="7" eb="9">
      <t>トドケデ</t>
    </rPh>
    <rPh sb="10" eb="11">
      <t>オコナ</t>
    </rPh>
    <rPh sb="13" eb="15">
      <t>バアイ</t>
    </rPh>
    <rPh sb="17" eb="19">
      <t>トクレイ</t>
    </rPh>
    <rPh sb="19" eb="21">
      <t>テキヨウ</t>
    </rPh>
    <rPh sb="21" eb="22">
      <t>トドケ</t>
    </rPh>
    <rPh sb="23" eb="25">
      <t>テイシュツ</t>
    </rPh>
    <rPh sb="27" eb="28">
      <t>ツキ</t>
    </rPh>
    <rPh sb="30" eb="32">
      <t>テキヨウ</t>
    </rPh>
    <rPh sb="32" eb="34">
      <t>シュウリョウ</t>
    </rPh>
    <rPh sb="34" eb="35">
      <t>ツキ</t>
    </rPh>
    <rPh sb="38" eb="39">
      <t>カク</t>
    </rPh>
    <rPh sb="39" eb="40">
      <t>ツキ</t>
    </rPh>
    <rPh sb="48" eb="50">
      <t>ニュウリョク</t>
    </rPh>
    <rPh sb="61" eb="63">
      <t>トクレイ</t>
    </rPh>
    <rPh sb="88" eb="92">
      <t>トドウフケン</t>
    </rPh>
    <rPh sb="93" eb="96">
      <t>シチョウソン</t>
    </rPh>
    <rPh sb="121" eb="123">
      <t>トクレイ</t>
    </rPh>
    <rPh sb="137" eb="139">
      <t>バアイ</t>
    </rPh>
    <rPh sb="142" eb="143">
      <t>エ</t>
    </rPh>
    <rPh sb="148" eb="150">
      <t>リュウイ</t>
    </rPh>
    <rPh sb="159" eb="160">
      <t>カ</t>
    </rPh>
    <rPh sb="167" eb="169">
      <t>バアイ</t>
    </rPh>
    <phoneticPr fontId="3"/>
  </si>
  <si>
    <t>（参考）</t>
    <rPh sb="1" eb="3">
      <t>サンコウ</t>
    </rPh>
    <phoneticPr fontId="3"/>
  </si>
  <si>
    <t>利用延人員数計算シート（通所介護・地域密着型通所介護・(介護予防)認知症対応型通所介護）</t>
    <rPh sb="0" eb="2">
      <t>リヨウ</t>
    </rPh>
    <rPh sb="2" eb="3">
      <t>ノ</t>
    </rPh>
    <rPh sb="3" eb="5">
      <t>ジンイン</t>
    </rPh>
    <rPh sb="5" eb="6">
      <t>スウ</t>
    </rPh>
    <rPh sb="6" eb="8">
      <t>ケイサン</t>
    </rPh>
    <rPh sb="12" eb="14">
      <t>ツウショ</t>
    </rPh>
    <rPh sb="14" eb="16">
      <t>カイゴ</t>
    </rPh>
    <rPh sb="17" eb="19">
      <t>チイキ</t>
    </rPh>
    <rPh sb="19" eb="22">
      <t>ミッチャクガタ</t>
    </rPh>
    <rPh sb="22" eb="24">
      <t>ツウショ</t>
    </rPh>
    <rPh sb="24" eb="26">
      <t>カイゴ</t>
    </rPh>
    <rPh sb="28" eb="30">
      <t>カイゴ</t>
    </rPh>
    <rPh sb="30" eb="32">
      <t>ヨボウ</t>
    </rPh>
    <rPh sb="33" eb="36">
      <t>ニンチショウ</t>
    </rPh>
    <rPh sb="36" eb="39">
      <t>タイオウガタ</t>
    </rPh>
    <rPh sb="39" eb="41">
      <t>ツウショ</t>
    </rPh>
    <rPh sb="41" eb="43">
      <t>カイゴ</t>
    </rPh>
    <phoneticPr fontId="8"/>
  </si>
  <si>
    <t>　本シートは「通所介護等において感染症又は災害の発生を理由とする利用者数の減少が一定以上生じている場合の評価に係る基本的な考え方並びに事務処理手順及び様式例の提示について」（老認発0316第４号・老老発0316第３号令和３年３月16日厚生労働省老健局認知症施策・地域介護推進課長、老人保健課長連名通知）に基づき、各月の利用延人員数及び前年度の１月当たりの平均利用延人員数を算定するにあたり、補助的に活用いただくことを想定して作成したものです。
　※　各都道府県・市町村において、本シートとは別に、利用延人員数を計算するための様式等が準備されている場合は、そちらを使用してください。
　※　通所介護、地域密着型通所介護、（介護予防）認知症対応型通所介護は、以下まとめて「通所介護等」といいます。
　※　通所介護費、地域密着型通所介護費、（介護予防）認知症対応型通所介護費は、以下まとめて「通所介護費等」といいます。
　※　青色セルには数値を入力し、緑色セルにはプルダウンから選択して入力してください。入力された数値等に基づき、黄色セルに算定結果が表示されます。</t>
    <rPh sb="1" eb="2">
      <t>ホン</t>
    </rPh>
    <rPh sb="152" eb="153">
      <t>モト</t>
    </rPh>
    <rPh sb="156" eb="158">
      <t>カクツキ</t>
    </rPh>
    <rPh sb="159" eb="161">
      <t>リヨウ</t>
    </rPh>
    <rPh sb="161" eb="162">
      <t>ノ</t>
    </rPh>
    <rPh sb="162" eb="165">
      <t>ジンインスウ</t>
    </rPh>
    <rPh sb="165" eb="166">
      <t>オヨ</t>
    </rPh>
    <rPh sb="167" eb="170">
      <t>ゼンネンド</t>
    </rPh>
    <rPh sb="172" eb="173">
      <t>ツキ</t>
    </rPh>
    <rPh sb="173" eb="174">
      <t>ア</t>
    </rPh>
    <rPh sb="177" eb="179">
      <t>ヘイキン</t>
    </rPh>
    <rPh sb="179" eb="181">
      <t>リヨウ</t>
    </rPh>
    <rPh sb="181" eb="182">
      <t>ノ</t>
    </rPh>
    <rPh sb="182" eb="185">
      <t>ジンインスウ</t>
    </rPh>
    <rPh sb="186" eb="188">
      <t>サンテイ</t>
    </rPh>
    <rPh sb="195" eb="198">
      <t>ホジョテキ</t>
    </rPh>
    <rPh sb="199" eb="201">
      <t>カツヨウ</t>
    </rPh>
    <rPh sb="208" eb="210">
      <t>ソウテイ</t>
    </rPh>
    <rPh sb="212" eb="214">
      <t>サクセイ</t>
    </rPh>
    <rPh sb="225" eb="226">
      <t>カク</t>
    </rPh>
    <rPh sb="226" eb="230">
      <t>トドウフケン</t>
    </rPh>
    <rPh sb="231" eb="234">
      <t>シチョウソン</t>
    </rPh>
    <rPh sb="239" eb="240">
      <t>ホン</t>
    </rPh>
    <rPh sb="245" eb="246">
      <t>ベツ</t>
    </rPh>
    <rPh sb="248" eb="250">
      <t>リヨウ</t>
    </rPh>
    <rPh sb="250" eb="251">
      <t>ノ</t>
    </rPh>
    <rPh sb="251" eb="254">
      <t>ジンインスウ</t>
    </rPh>
    <rPh sb="255" eb="257">
      <t>ケイサン</t>
    </rPh>
    <rPh sb="262" eb="264">
      <t>ヨウシキ</t>
    </rPh>
    <rPh sb="264" eb="265">
      <t>トウ</t>
    </rPh>
    <rPh sb="266" eb="268">
      <t>ジュンビ</t>
    </rPh>
    <rPh sb="273" eb="275">
      <t>バアイ</t>
    </rPh>
    <rPh sb="281" eb="283">
      <t>シヨウ</t>
    </rPh>
    <rPh sb="294" eb="296">
      <t>ツウショ</t>
    </rPh>
    <rPh sb="296" eb="298">
      <t>カイゴ</t>
    </rPh>
    <rPh sb="299" eb="301">
      <t>チイキ</t>
    </rPh>
    <rPh sb="301" eb="304">
      <t>ミッチャクガタ</t>
    </rPh>
    <rPh sb="304" eb="306">
      <t>ツウショ</t>
    </rPh>
    <rPh sb="306" eb="308">
      <t>カイゴ</t>
    </rPh>
    <rPh sb="310" eb="312">
      <t>カイゴ</t>
    </rPh>
    <rPh sb="312" eb="314">
      <t>ヨボウ</t>
    </rPh>
    <rPh sb="315" eb="318">
      <t>ニンチショウ</t>
    </rPh>
    <rPh sb="318" eb="321">
      <t>タイオウガタ</t>
    </rPh>
    <rPh sb="321" eb="323">
      <t>ツウショ</t>
    </rPh>
    <rPh sb="323" eb="325">
      <t>カイゴ</t>
    </rPh>
    <rPh sb="327" eb="329">
      <t>イカ</t>
    </rPh>
    <rPh sb="334" eb="336">
      <t>ツウショ</t>
    </rPh>
    <rPh sb="368" eb="370">
      <t>カイゴ</t>
    </rPh>
    <rPh sb="370" eb="372">
      <t>ヨボウ</t>
    </rPh>
    <rPh sb="410" eb="412">
      <t>アオイロ</t>
    </rPh>
    <rPh sb="416" eb="418">
      <t>スウチ</t>
    </rPh>
    <rPh sb="419" eb="421">
      <t>ニュウリョク</t>
    </rPh>
    <rPh sb="423" eb="425">
      <t>ミドリイロ</t>
    </rPh>
    <rPh sb="436" eb="438">
      <t>センタク</t>
    </rPh>
    <rPh sb="440" eb="442">
      <t>ニュウリョク</t>
    </rPh>
    <rPh sb="449" eb="451">
      <t>ニュウリョク</t>
    </rPh>
    <rPh sb="454" eb="456">
      <t>スウチ</t>
    </rPh>
    <rPh sb="456" eb="457">
      <t>トウ</t>
    </rPh>
    <rPh sb="458" eb="459">
      <t>モト</t>
    </rPh>
    <rPh sb="462" eb="464">
      <t>キイロ</t>
    </rPh>
    <rPh sb="467" eb="469">
      <t>サンテイ</t>
    </rPh>
    <rPh sb="469" eb="471">
      <t>ケッカ</t>
    </rPh>
    <rPh sb="472" eb="474">
      <t>ヒョウジ</t>
    </rPh>
    <phoneticPr fontId="3"/>
  </si>
  <si>
    <t>○　前年度の実績が６月以上の場合の前年度の１月当たりの平均利用延人員数・各月の利用延人員数</t>
    <rPh sb="2" eb="5">
      <t>ゼンネンド</t>
    </rPh>
    <rPh sb="3" eb="4">
      <t>ジゼン</t>
    </rPh>
    <rPh sb="6" eb="8">
      <t>ジッセキ</t>
    </rPh>
    <rPh sb="10" eb="11">
      <t>ツキ</t>
    </rPh>
    <rPh sb="11" eb="13">
      <t>イジョウ</t>
    </rPh>
    <rPh sb="14" eb="16">
      <t>バアイ</t>
    </rPh>
    <rPh sb="17" eb="20">
      <t>ゼンネンド</t>
    </rPh>
    <rPh sb="22" eb="24">
      <t>ツキア</t>
    </rPh>
    <rPh sb="27" eb="29">
      <t>ヘイキン</t>
    </rPh>
    <rPh sb="29" eb="31">
      <t>リヨウ</t>
    </rPh>
    <rPh sb="31" eb="32">
      <t>ノベ</t>
    </rPh>
    <rPh sb="32" eb="35">
      <t>ジンインスウ</t>
    </rPh>
    <rPh sb="36" eb="38">
      <t>カクツキ</t>
    </rPh>
    <rPh sb="39" eb="41">
      <t>リヨウ</t>
    </rPh>
    <rPh sb="41" eb="42">
      <t>ノベ</t>
    </rPh>
    <rPh sb="42" eb="45">
      <t>ジンインスウノベジンイン</t>
    </rPh>
    <phoneticPr fontId="3"/>
  </si>
  <si>
    <t>率</t>
    <rPh sb="0" eb="1">
      <t>リツ</t>
    </rPh>
    <phoneticPr fontId="8"/>
  </si>
  <si>
    <t>４月～２月
合計</t>
    <rPh sb="1" eb="2">
      <t>ガツ</t>
    </rPh>
    <rPh sb="4" eb="5">
      <t>ガツ</t>
    </rPh>
    <rPh sb="6" eb="8">
      <t>ゴウケイ</t>
    </rPh>
    <rPh sb="7" eb="8">
      <t>ケイ</t>
    </rPh>
    <phoneticPr fontId="8"/>
  </si>
  <si>
    <t>４月</t>
    <rPh sb="1" eb="2">
      <t>ガツ</t>
    </rPh>
    <phoneticPr fontId="8"/>
  </si>
  <si>
    <t>５月</t>
    <rPh sb="1" eb="2">
      <t>ガツ</t>
    </rPh>
    <phoneticPr fontId="8"/>
  </si>
  <si>
    <t>６月</t>
    <rPh sb="1" eb="2">
      <t>ガツ</t>
    </rPh>
    <phoneticPr fontId="8"/>
  </si>
  <si>
    <t>７月</t>
    <rPh sb="1" eb="2">
      <t>ガツ</t>
    </rPh>
    <phoneticPr fontId="8"/>
  </si>
  <si>
    <t>８月</t>
    <rPh sb="1" eb="2">
      <t>ガツ</t>
    </rPh>
    <phoneticPr fontId="8"/>
  </si>
  <si>
    <t>９月</t>
    <rPh sb="1" eb="2">
      <t>ガツ</t>
    </rPh>
    <phoneticPr fontId="8"/>
  </si>
  <si>
    <t>10月</t>
    <rPh sb="2" eb="3">
      <t>ガツ</t>
    </rPh>
    <phoneticPr fontId="8"/>
  </si>
  <si>
    <t>１月</t>
    <rPh sb="1" eb="2">
      <t>ガツ</t>
    </rPh>
    <phoneticPr fontId="8"/>
  </si>
  <si>
    <t>２月</t>
    <rPh sb="1" eb="2">
      <t>ガツ</t>
    </rPh>
    <phoneticPr fontId="8"/>
  </si>
  <si>
    <t>３月</t>
    <rPh sb="1" eb="2">
      <t>ガツ</t>
    </rPh>
    <phoneticPr fontId="8"/>
  </si>
  <si>
    <t>通所介護等
※１</t>
    <rPh sb="0" eb="2">
      <t>ツウショ</t>
    </rPh>
    <rPh sb="2" eb="5">
      <t>カイゴトウ</t>
    </rPh>
    <phoneticPr fontId="48"/>
  </si>
  <si>
    <t>３時間以上４時間未満及び
４時間以上５時間未満
（２時間以上３時間未満を含む）</t>
    <rPh sb="1" eb="3">
      <t>ジカン</t>
    </rPh>
    <rPh sb="3" eb="5">
      <t>イジョウ</t>
    </rPh>
    <rPh sb="6" eb="8">
      <t>ジカン</t>
    </rPh>
    <rPh sb="8" eb="10">
      <t>ミマン</t>
    </rPh>
    <rPh sb="10" eb="11">
      <t>オヨ</t>
    </rPh>
    <rPh sb="26" eb="28">
      <t>ジカン</t>
    </rPh>
    <rPh sb="28" eb="30">
      <t>イジョウ</t>
    </rPh>
    <rPh sb="31" eb="33">
      <t>ジカン</t>
    </rPh>
    <rPh sb="33" eb="35">
      <t>ミマン</t>
    </rPh>
    <rPh sb="36" eb="37">
      <t>フク</t>
    </rPh>
    <phoneticPr fontId="8"/>
  </si>
  <si>
    <t>５時間以上６時間未満及び
６時間以上７時間未満</t>
    <rPh sb="1" eb="3">
      <t>ジカン</t>
    </rPh>
    <rPh sb="3" eb="5">
      <t>イジョウ</t>
    </rPh>
    <rPh sb="6" eb="8">
      <t>ジカン</t>
    </rPh>
    <rPh sb="8" eb="10">
      <t>ミマン</t>
    </rPh>
    <rPh sb="10" eb="11">
      <t>オヨ</t>
    </rPh>
    <phoneticPr fontId="8"/>
  </si>
  <si>
    <t>７時間以上８時間未満及び
８時間以上９時間未満</t>
    <rPh sb="1" eb="3">
      <t>ジカン</t>
    </rPh>
    <rPh sb="3" eb="5">
      <t>イジョウ</t>
    </rPh>
    <rPh sb="6" eb="8">
      <t>ジカン</t>
    </rPh>
    <rPh sb="8" eb="10">
      <t>ミマン</t>
    </rPh>
    <rPh sb="10" eb="11">
      <t>オヨ</t>
    </rPh>
    <phoneticPr fontId="8"/>
  </si>
  <si>
    <t>第一号通所事業
・
介護予防認知症対応型通所介護
※２・３</t>
    <rPh sb="0" eb="2">
      <t>ダイイチ</t>
    </rPh>
    <rPh sb="2" eb="3">
      <t>ゴウ</t>
    </rPh>
    <rPh sb="3" eb="5">
      <t>ツウショ</t>
    </rPh>
    <rPh sb="5" eb="7">
      <t>ジギョウ</t>
    </rPh>
    <rPh sb="10" eb="12">
      <t>カイゴ</t>
    </rPh>
    <rPh sb="12" eb="14">
      <t>ヨボウ</t>
    </rPh>
    <rPh sb="14" eb="17">
      <t>ニンチショウ</t>
    </rPh>
    <rPh sb="17" eb="20">
      <t>タイオウガタ</t>
    </rPh>
    <rPh sb="20" eb="22">
      <t>ツウショ</t>
    </rPh>
    <rPh sb="22" eb="24">
      <t>カイゴ</t>
    </rPh>
    <phoneticPr fontId="48"/>
  </si>
  <si>
    <t>５時間未満</t>
    <rPh sb="1" eb="3">
      <t>ジカン</t>
    </rPh>
    <rPh sb="3" eb="5">
      <t>ミマン</t>
    </rPh>
    <phoneticPr fontId="8"/>
  </si>
  <si>
    <t>同時にサービスの提供を受けた者の最大数を営業日ごとに加えた数</t>
    <rPh sb="20" eb="23">
      <t>エイギョウビ</t>
    </rPh>
    <rPh sb="26" eb="27">
      <t>クワ</t>
    </rPh>
    <rPh sb="29" eb="30">
      <t>カズ</t>
    </rPh>
    <phoneticPr fontId="50"/>
  </si>
  <si>
    <t>各月の利用延人員数</t>
    <rPh sb="0" eb="2">
      <t>カクツキ</t>
    </rPh>
    <rPh sb="3" eb="5">
      <t>リヨウ</t>
    </rPh>
    <rPh sb="5" eb="6">
      <t>ノ</t>
    </rPh>
    <rPh sb="6" eb="9">
      <t>ジンインスウ</t>
    </rPh>
    <phoneticPr fontId="48"/>
  </si>
  <si>
    <r>
      <t>毎日事業を実施した月（</t>
    </r>
    <r>
      <rPr>
        <sz val="10"/>
        <rFont val="ＭＳ Ｐゴシック"/>
        <family val="3"/>
        <charset val="128"/>
      </rPr>
      <t>○印）　※４</t>
    </r>
    <rPh sb="0" eb="2">
      <t>マイニチ</t>
    </rPh>
    <rPh sb="2" eb="4">
      <t>ジギョウ</t>
    </rPh>
    <rPh sb="5" eb="7">
      <t>ジッシ</t>
    </rPh>
    <rPh sb="9" eb="10">
      <t>ツキ</t>
    </rPh>
    <rPh sb="12" eb="13">
      <t>シルシ</t>
    </rPh>
    <phoneticPr fontId="48"/>
  </si>
  <si>
    <t>合計</t>
    <rPh sb="0" eb="2">
      <t>ゴウケイ</t>
    </rPh>
    <phoneticPr fontId="48"/>
  </si>
  <si>
    <t>（ａ）</t>
    <phoneticPr fontId="50"/>
  </si>
  <si>
    <r>
      <t>【留意事項】
※１　各月の通所介護等を利用した人数を、算定している報酬の時間区分別に記入してください。
※２　通所介護又は地域密着型通所介護と第一号通所事業（介護予防通所介護相当）の指定をあわせて受け、通所介護と一体的に実施している場合は、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・①に、各月の第一号通所事業を利用した人数を、利用時間ごとに記入。
　　　（緩和した基準によるサービス（通所型サービスA）の利用者は、利用者数に含めません。）
　　　・②に、同時にサービスの提供を受けた者の最大数を営業日ごとに加えた数を記入。
　　　（例：ある営業日について、９時～12時に同時にサービス提供を受けた者が４人、12時～15時に同時にサービス提供を受けた者が６人である場合、
　　　　　当該日の「同時にサービスの提供を受けた者の最大数」は「６人」となる。また、１月間の営業日が22日であり、すべての営業日の「同時にサービス
　　　　　の提供を受けた者の最大数」が「６人」であった場合、「同時にサービスの提供を受けた者の最大数を営業日ごとに加えた数は「132人」となる。）
※３　認知症対応型通所介護と介護予防認知症対応型通所介護の指定をあわせて受け、認知症対応型通所介護と一体的に実施している場合は、
　　　以下の</t>
    </r>
    <r>
      <rPr>
        <b/>
        <u/>
        <sz val="11"/>
        <color theme="1"/>
        <rFont val="ＭＳ Ｐゴシック"/>
        <family val="3"/>
        <charset val="128"/>
      </rPr>
      <t>いずれか</t>
    </r>
    <r>
      <rPr>
        <sz val="11"/>
        <color theme="1"/>
        <rFont val="ＭＳ Ｐゴシック"/>
        <family val="3"/>
        <charset val="128"/>
      </rPr>
      <t>を行ってください。
　　　・①に、各月の介護予防認知症対応型通所介護を利用した人数を、算定している報酬時間区分別に記入。
　　　・②に、同時にサービスの提供を受けた者の最大数を営業日ごとに加えた数を記入。（記入例は※２を参照のこと。）
※４　１月間（暦月）、正月等の特別な期間を除いて毎日事業を実施した月は○を記入してください。（利用延人員数が6/7になります。）</t>
    </r>
    <rPh sb="1" eb="3">
      <t>リュウイ</t>
    </rPh>
    <rPh sb="3" eb="5">
      <t>ジコウ</t>
    </rPh>
    <rPh sb="10" eb="12">
      <t>カクツキ</t>
    </rPh>
    <rPh sb="13" eb="15">
      <t>ツウショ</t>
    </rPh>
    <rPh sb="15" eb="18">
      <t>カイゴトウ</t>
    </rPh>
    <rPh sb="19" eb="21">
      <t>リヨウ</t>
    </rPh>
    <rPh sb="23" eb="25">
      <t>ニンズウ</t>
    </rPh>
    <rPh sb="27" eb="29">
      <t>サンテイ</t>
    </rPh>
    <rPh sb="33" eb="35">
      <t>ホウシュウ</t>
    </rPh>
    <rPh sb="36" eb="38">
      <t>ジカン</t>
    </rPh>
    <rPh sb="38" eb="40">
      <t>クブン</t>
    </rPh>
    <rPh sb="40" eb="41">
      <t>ベツ</t>
    </rPh>
    <rPh sb="42" eb="44">
      <t>キニュウ</t>
    </rPh>
    <rPh sb="55" eb="57">
      <t>ツウショ</t>
    </rPh>
    <rPh sb="57" eb="59">
      <t>カイゴ</t>
    </rPh>
    <rPh sb="59" eb="60">
      <t>マタ</t>
    </rPh>
    <rPh sb="61" eb="63">
      <t>チイキ</t>
    </rPh>
    <rPh sb="63" eb="66">
      <t>ミッチャクガタ</t>
    </rPh>
    <rPh sb="66" eb="68">
      <t>ツウショ</t>
    </rPh>
    <rPh sb="68" eb="70">
      <t>カイゴ</t>
    </rPh>
    <rPh sb="71" eb="72">
      <t>ダイ</t>
    </rPh>
    <rPh sb="72" eb="74">
      <t>イチゴウ</t>
    </rPh>
    <rPh sb="74" eb="76">
      <t>ツウショ</t>
    </rPh>
    <rPh sb="76" eb="78">
      <t>ジギョウ</t>
    </rPh>
    <rPh sb="91" eb="93">
      <t>シテイ</t>
    </rPh>
    <rPh sb="98" eb="99">
      <t>ウ</t>
    </rPh>
    <rPh sb="110" eb="112">
      <t>ジッシ</t>
    </rPh>
    <rPh sb="116" eb="118">
      <t>バアイ</t>
    </rPh>
    <rPh sb="124" eb="126">
      <t>イカ</t>
    </rPh>
    <rPh sb="132" eb="133">
      <t>オコナ</t>
    </rPh>
    <rPh sb="148" eb="150">
      <t>カクツキ</t>
    </rPh>
    <rPh sb="151" eb="152">
      <t>ダイ</t>
    </rPh>
    <rPh sb="152" eb="154">
      <t>イチゴウ</t>
    </rPh>
    <rPh sb="154" eb="156">
      <t>ツウショ</t>
    </rPh>
    <rPh sb="156" eb="158">
      <t>ジギョウ</t>
    </rPh>
    <rPh sb="159" eb="161">
      <t>リヨウ</t>
    </rPh>
    <rPh sb="163" eb="165">
      <t>ニンズウ</t>
    </rPh>
    <rPh sb="216" eb="217">
      <t>フク</t>
    </rPh>
    <rPh sb="231" eb="233">
      <t>ドウジ</t>
    </rPh>
    <rPh sb="239" eb="241">
      <t>テイキョウ</t>
    </rPh>
    <rPh sb="242" eb="243">
      <t>ウ</t>
    </rPh>
    <rPh sb="245" eb="246">
      <t>モノ</t>
    </rPh>
    <rPh sb="247" eb="250">
      <t>サイダイスウ</t>
    </rPh>
    <rPh sb="251" eb="254">
      <t>エイギョウビ</t>
    </rPh>
    <rPh sb="257" eb="258">
      <t>クワ</t>
    </rPh>
    <rPh sb="260" eb="261">
      <t>カズ</t>
    </rPh>
    <rPh sb="262" eb="264">
      <t>キニュウ</t>
    </rPh>
    <rPh sb="270" eb="271">
      <t>レイ</t>
    </rPh>
    <rPh sb="274" eb="277">
      <t>エイギョウビ</t>
    </rPh>
    <rPh sb="283" eb="284">
      <t>トキ</t>
    </rPh>
    <rPh sb="287" eb="288">
      <t>トキ</t>
    </rPh>
    <rPh sb="289" eb="291">
      <t>ドウジ</t>
    </rPh>
    <rPh sb="296" eb="298">
      <t>テイキョウ</t>
    </rPh>
    <rPh sb="299" eb="300">
      <t>ウ</t>
    </rPh>
    <rPh sb="302" eb="303">
      <t>モノ</t>
    </rPh>
    <rPh sb="305" eb="306">
      <t>ニン</t>
    </rPh>
    <rPh sb="309" eb="310">
      <t>トキ</t>
    </rPh>
    <rPh sb="313" eb="314">
      <t>トキ</t>
    </rPh>
    <rPh sb="315" eb="317">
      <t>ドウジ</t>
    </rPh>
    <rPh sb="322" eb="324">
      <t>テイキョウ</t>
    </rPh>
    <rPh sb="325" eb="326">
      <t>ウ</t>
    </rPh>
    <rPh sb="328" eb="329">
      <t>モノ</t>
    </rPh>
    <rPh sb="331" eb="332">
      <t>ニン</t>
    </rPh>
    <rPh sb="335" eb="337">
      <t>バアイ</t>
    </rPh>
    <rPh sb="344" eb="346">
      <t>トウガイ</t>
    </rPh>
    <rPh sb="346" eb="347">
      <t>ビ</t>
    </rPh>
    <rPh sb="349" eb="351">
      <t>ドウジ</t>
    </rPh>
    <rPh sb="357" eb="359">
      <t>テイキョウ</t>
    </rPh>
    <rPh sb="360" eb="361">
      <t>ウ</t>
    </rPh>
    <rPh sb="363" eb="364">
      <t>モノ</t>
    </rPh>
    <rPh sb="365" eb="368">
      <t>サイダイスウ</t>
    </rPh>
    <rPh sb="372" eb="373">
      <t>ニン</t>
    </rPh>
    <rPh sb="382" eb="383">
      <t>ツキ</t>
    </rPh>
    <rPh sb="383" eb="384">
      <t>アイダ</t>
    </rPh>
    <rPh sb="385" eb="388">
      <t>エイギョウビ</t>
    </rPh>
    <rPh sb="391" eb="392">
      <t>ニチ</t>
    </rPh>
    <rPh sb="400" eb="403">
      <t>エイギョウビ</t>
    </rPh>
    <rPh sb="405" eb="407">
      <t>ドウジ</t>
    </rPh>
    <rPh sb="419" eb="421">
      <t>テイキョウ</t>
    </rPh>
    <rPh sb="422" eb="423">
      <t>ウ</t>
    </rPh>
    <rPh sb="425" eb="426">
      <t>モノ</t>
    </rPh>
    <rPh sb="427" eb="430">
      <t>サイダイスウ</t>
    </rPh>
    <rPh sb="434" eb="435">
      <t>ニン</t>
    </rPh>
    <rPh sb="440" eb="442">
      <t>バアイ</t>
    </rPh>
    <rPh sb="444" eb="446">
      <t>ドウジ</t>
    </rPh>
    <rPh sb="452" eb="454">
      <t>テイキョウ</t>
    </rPh>
    <rPh sb="455" eb="456">
      <t>ウ</t>
    </rPh>
    <rPh sb="458" eb="459">
      <t>モノ</t>
    </rPh>
    <rPh sb="460" eb="463">
      <t>サイダイスウ</t>
    </rPh>
    <rPh sb="464" eb="467">
      <t>エイギョウビ</t>
    </rPh>
    <rPh sb="470" eb="471">
      <t>クワ</t>
    </rPh>
    <rPh sb="473" eb="474">
      <t>カズ</t>
    </rPh>
    <rPh sb="479" eb="480">
      <t>ニン</t>
    </rPh>
    <rPh sb="490" eb="493">
      <t>ニンチショウ</t>
    </rPh>
    <rPh sb="493" eb="496">
      <t>タイオウガタ</t>
    </rPh>
    <rPh sb="496" eb="498">
      <t>ツウショ</t>
    </rPh>
    <rPh sb="498" eb="500">
      <t>カイゴ</t>
    </rPh>
    <rPh sb="501" eb="515">
      <t>カイゴヨボウニンチショウタイオウガタツウショカイゴ</t>
    </rPh>
    <rPh sb="516" eb="518">
      <t>シテイ</t>
    </rPh>
    <rPh sb="523" eb="524">
      <t>ウ</t>
    </rPh>
    <rPh sb="526" eb="536">
      <t>ニンチショウタイオウガタツウショカイゴ</t>
    </rPh>
    <rPh sb="537" eb="540">
      <t>イッタイテキ</t>
    </rPh>
    <rPh sb="541" eb="543">
      <t>ジッシ</t>
    </rPh>
    <rPh sb="547" eb="549">
      <t>バアイ</t>
    </rPh>
    <rPh sb="555" eb="557">
      <t>イカ</t>
    </rPh>
    <rPh sb="563" eb="564">
      <t>オコナ</t>
    </rPh>
    <rPh sb="579" eb="581">
      <t>カクツキ</t>
    </rPh>
    <rPh sb="582" eb="584">
      <t>カイゴ</t>
    </rPh>
    <rPh sb="584" eb="586">
      <t>ヨボウ</t>
    </rPh>
    <rPh sb="586" eb="589">
      <t>ニンチショウ</t>
    </rPh>
    <rPh sb="589" eb="592">
      <t>タイオウガタ</t>
    </rPh>
    <rPh sb="592" eb="594">
      <t>ツウショ</t>
    </rPh>
    <rPh sb="594" eb="596">
      <t>カイゴ</t>
    </rPh>
    <rPh sb="597" eb="599">
      <t>リヨウ</t>
    </rPh>
    <rPh sb="601" eb="603">
      <t>ニンズウ</t>
    </rPh>
    <rPh sb="605" eb="607">
      <t>サンテイ</t>
    </rPh>
    <rPh sb="611" eb="613">
      <t>ホウシュウ</t>
    </rPh>
    <rPh sb="613" eb="615">
      <t>ジカン</t>
    </rPh>
    <rPh sb="615" eb="617">
      <t>クブン</t>
    </rPh>
    <rPh sb="617" eb="618">
      <t>ベツ</t>
    </rPh>
    <rPh sb="619" eb="621">
      <t>キニュウ</t>
    </rPh>
    <rPh sb="630" eb="632">
      <t>ドウジ</t>
    </rPh>
    <rPh sb="638" eb="640">
      <t>テイキョウ</t>
    </rPh>
    <rPh sb="641" eb="642">
      <t>ウ</t>
    </rPh>
    <rPh sb="644" eb="645">
      <t>モノ</t>
    </rPh>
    <rPh sb="646" eb="649">
      <t>サイダイスウ</t>
    </rPh>
    <rPh sb="650" eb="652">
      <t>エイギョウ</t>
    </rPh>
    <rPh sb="652" eb="653">
      <t>ビ</t>
    </rPh>
    <rPh sb="656" eb="657">
      <t>クワ</t>
    </rPh>
    <rPh sb="659" eb="660">
      <t>カズ</t>
    </rPh>
    <rPh sb="661" eb="663">
      <t>キニュウ</t>
    </rPh>
    <rPh sb="665" eb="667">
      <t>キニュウ</t>
    </rPh>
    <rPh sb="667" eb="668">
      <t>レイ</t>
    </rPh>
    <rPh sb="672" eb="674">
      <t>サンショウ</t>
    </rPh>
    <rPh sb="684" eb="686">
      <t>ゲッカン</t>
    </rPh>
    <rPh sb="687" eb="688">
      <t>コヨミ</t>
    </rPh>
    <rPh sb="688" eb="689">
      <t>ツキ</t>
    </rPh>
    <rPh sb="691" eb="693">
      <t>ショウガツ</t>
    </rPh>
    <rPh sb="693" eb="694">
      <t>トウ</t>
    </rPh>
    <rPh sb="695" eb="697">
      <t>トクベツ</t>
    </rPh>
    <rPh sb="698" eb="700">
      <t>キカン</t>
    </rPh>
    <rPh sb="701" eb="702">
      <t>ノゾ</t>
    </rPh>
    <rPh sb="704" eb="706">
      <t>マイニチ</t>
    </rPh>
    <rPh sb="706" eb="708">
      <t>ジギョウ</t>
    </rPh>
    <rPh sb="709" eb="711">
      <t>ジッシ</t>
    </rPh>
    <rPh sb="713" eb="714">
      <t>ツキ</t>
    </rPh>
    <rPh sb="717" eb="719">
      <t>キニュウ</t>
    </rPh>
    <phoneticPr fontId="8"/>
  </si>
  <si>
    <t>通所介護費等を算定している月数
(３月を除く）</t>
    <rPh sb="0" eb="2">
      <t>ツウショ</t>
    </rPh>
    <rPh sb="2" eb="5">
      <t>カイゴヒ</t>
    </rPh>
    <rPh sb="5" eb="6">
      <t>トウ</t>
    </rPh>
    <rPh sb="7" eb="9">
      <t>サンテイ</t>
    </rPh>
    <rPh sb="13" eb="14">
      <t>ツキ</t>
    </rPh>
    <rPh sb="14" eb="15">
      <t>スウ</t>
    </rPh>
    <rPh sb="18" eb="19">
      <t>ガツ</t>
    </rPh>
    <rPh sb="20" eb="21">
      <t>ノゾ</t>
    </rPh>
    <phoneticPr fontId="48"/>
  </si>
  <si>
    <t>（ｂ）</t>
    <phoneticPr fontId="50"/>
  </si>
  <si>
    <t>平均利用延人員数
 （a÷b）　　※５</t>
    <rPh sb="0" eb="2">
      <t>ヘイキン</t>
    </rPh>
    <rPh sb="2" eb="4">
      <t>リヨウ</t>
    </rPh>
    <rPh sb="4" eb="5">
      <t>ノベ</t>
    </rPh>
    <rPh sb="5" eb="8">
      <t>ジンインスウ</t>
    </rPh>
    <phoneticPr fontId="48"/>
  </si>
  <si>
    <t>（ｃ）</t>
    <phoneticPr fontId="3"/>
  </si>
  <si>
    <t>※５　（c）の値を、申請様式の（２）の「利用延人員数の減少が生じた月の前年度の１月当たりの平均利用延人員数」に記入してください。（令和３年２月又は３月の利用延人員数の減少に係る届出を行う場合は、（ｃ）の値のほか、前年同月（令和２年２月又は３月）の利用延人員数を記入することもできます。）
　ただし、３％加算の算定を希望する場合は、（ｃ）の値を小数第３位で四捨五入した値を、申請様式の（２）の「利用延人員数の減少が生じた月の前年度の１月当たりの平均利用延人員数」に記入してください。</t>
    <rPh sb="7" eb="8">
      <t>アタイ</t>
    </rPh>
    <rPh sb="10" eb="12">
      <t>シンセイ</t>
    </rPh>
    <rPh sb="12" eb="14">
      <t>ヨウシキ</t>
    </rPh>
    <rPh sb="55" eb="57">
      <t>キニュウ</t>
    </rPh>
    <rPh sb="65" eb="67">
      <t>レイワ</t>
    </rPh>
    <rPh sb="68" eb="69">
      <t>ネン</t>
    </rPh>
    <rPh sb="70" eb="71">
      <t>ガツ</t>
    </rPh>
    <rPh sb="71" eb="72">
      <t>マタ</t>
    </rPh>
    <rPh sb="74" eb="75">
      <t>ガツ</t>
    </rPh>
    <rPh sb="76" eb="78">
      <t>リヨウ</t>
    </rPh>
    <rPh sb="78" eb="79">
      <t>ノ</t>
    </rPh>
    <rPh sb="79" eb="82">
      <t>ジンインスウ</t>
    </rPh>
    <rPh sb="83" eb="85">
      <t>ゲンショウ</t>
    </rPh>
    <rPh sb="86" eb="87">
      <t>カカ</t>
    </rPh>
    <rPh sb="88" eb="90">
      <t>トドケデ</t>
    </rPh>
    <rPh sb="91" eb="92">
      <t>オコナ</t>
    </rPh>
    <rPh sb="93" eb="95">
      <t>バアイ</t>
    </rPh>
    <rPh sb="101" eb="102">
      <t>アタイ</t>
    </rPh>
    <rPh sb="106" eb="108">
      <t>ゼンネン</t>
    </rPh>
    <rPh sb="108" eb="110">
      <t>ドウゲツ</t>
    </rPh>
    <rPh sb="111" eb="113">
      <t>レイワ</t>
    </rPh>
    <rPh sb="114" eb="115">
      <t>ネン</t>
    </rPh>
    <rPh sb="116" eb="117">
      <t>ガツ</t>
    </rPh>
    <rPh sb="117" eb="118">
      <t>マタ</t>
    </rPh>
    <rPh sb="120" eb="121">
      <t>ガツ</t>
    </rPh>
    <rPh sb="123" eb="125">
      <t>リヨウ</t>
    </rPh>
    <rPh sb="125" eb="126">
      <t>ノ</t>
    </rPh>
    <rPh sb="126" eb="129">
      <t>ジンインスウ</t>
    </rPh>
    <rPh sb="130" eb="132">
      <t>キニュウ</t>
    </rPh>
    <rPh sb="151" eb="153">
      <t>カサン</t>
    </rPh>
    <rPh sb="154" eb="156">
      <t>サンテイ</t>
    </rPh>
    <rPh sb="157" eb="159">
      <t>キボウ</t>
    </rPh>
    <rPh sb="161" eb="163">
      <t>バアイ</t>
    </rPh>
    <rPh sb="169" eb="170">
      <t>アタイ</t>
    </rPh>
    <rPh sb="171" eb="173">
      <t>ショウスウ</t>
    </rPh>
    <rPh sb="173" eb="174">
      <t>ダイ</t>
    </rPh>
    <rPh sb="175" eb="176">
      <t>イ</t>
    </rPh>
    <rPh sb="177" eb="181">
      <t>シシャゴニュウ</t>
    </rPh>
    <rPh sb="183" eb="184">
      <t>アタイ</t>
    </rPh>
    <rPh sb="186" eb="188">
      <t>シンセイ</t>
    </rPh>
    <rPh sb="188" eb="190">
      <t>ヨウシキ</t>
    </rPh>
    <rPh sb="196" eb="198">
      <t>リヨウ</t>
    </rPh>
    <rPh sb="198" eb="199">
      <t>ノ</t>
    </rPh>
    <rPh sb="199" eb="202">
      <t>ジンインスウ</t>
    </rPh>
    <rPh sb="203" eb="205">
      <t>ゲンショウ</t>
    </rPh>
    <rPh sb="206" eb="207">
      <t>ショウ</t>
    </rPh>
    <rPh sb="209" eb="210">
      <t>ツキ</t>
    </rPh>
    <rPh sb="211" eb="214">
      <t>ゼンネンド</t>
    </rPh>
    <rPh sb="216" eb="217">
      <t>ツキ</t>
    </rPh>
    <rPh sb="217" eb="218">
      <t>ア</t>
    </rPh>
    <rPh sb="221" eb="223">
      <t>ヘイキン</t>
    </rPh>
    <rPh sb="223" eb="225">
      <t>リヨウ</t>
    </rPh>
    <rPh sb="225" eb="226">
      <t>ノ</t>
    </rPh>
    <rPh sb="226" eb="229">
      <t>ジンインスウ</t>
    </rPh>
    <rPh sb="231" eb="233">
      <t>キニュウ</t>
    </rPh>
    <phoneticPr fontId="3"/>
  </si>
  <si>
    <t>○前年度の実績が６月に満たない場合（新たに事業を開始・再開した場合を含む）及び前年度から定員を概ね25％以上変更しようとする場合の前年度の１月当たりの平均利用延人員数</t>
    <rPh sb="1" eb="4">
      <t>ゼンネンド</t>
    </rPh>
    <rPh sb="2" eb="3">
      <t>ジゼン</t>
    </rPh>
    <rPh sb="5" eb="7">
      <t>ジッセキ</t>
    </rPh>
    <rPh sb="9" eb="10">
      <t>ツキ</t>
    </rPh>
    <rPh sb="11" eb="12">
      <t>ミ</t>
    </rPh>
    <rPh sb="15" eb="17">
      <t>バアイ</t>
    </rPh>
    <rPh sb="18" eb="19">
      <t>アラ</t>
    </rPh>
    <rPh sb="21" eb="23">
      <t>ジギョウ</t>
    </rPh>
    <rPh sb="24" eb="26">
      <t>カイシ</t>
    </rPh>
    <rPh sb="27" eb="29">
      <t>サイカイ</t>
    </rPh>
    <rPh sb="31" eb="33">
      <t>バアイ</t>
    </rPh>
    <rPh sb="34" eb="35">
      <t>フク</t>
    </rPh>
    <rPh sb="37" eb="38">
      <t>オヨ</t>
    </rPh>
    <rPh sb="39" eb="42">
      <t>ゼンネンド</t>
    </rPh>
    <rPh sb="44" eb="46">
      <t>テイイン</t>
    </rPh>
    <rPh sb="47" eb="48">
      <t>オオム</t>
    </rPh>
    <rPh sb="52" eb="54">
      <t>イジョウ</t>
    </rPh>
    <rPh sb="54" eb="56">
      <t>ヘンコウ</t>
    </rPh>
    <rPh sb="62" eb="64">
      <t>バアイ</t>
    </rPh>
    <phoneticPr fontId="3"/>
  </si>
  <si>
    <t>利用定員　※６</t>
    <rPh sb="0" eb="2">
      <t>リヨウ</t>
    </rPh>
    <rPh sb="2" eb="4">
      <t>テイイン</t>
    </rPh>
    <phoneticPr fontId="3"/>
  </si>
  <si>
    <t>１月当たりの営業日数　※７</t>
    <rPh sb="1" eb="3">
      <t>ツキア</t>
    </rPh>
    <rPh sb="6" eb="8">
      <t>エイギョウ</t>
    </rPh>
    <rPh sb="8" eb="10">
      <t>ニッスウ</t>
    </rPh>
    <phoneticPr fontId="3"/>
  </si>
  <si>
    <t>平均利用延人員数　※８</t>
    <rPh sb="0" eb="2">
      <t>ヘイキン</t>
    </rPh>
    <rPh sb="2" eb="4">
      <t>リヨウ</t>
    </rPh>
    <rPh sb="4" eb="5">
      <t>ノベ</t>
    </rPh>
    <rPh sb="5" eb="8">
      <t>ジンインスウ</t>
    </rPh>
    <phoneticPr fontId="3"/>
  </si>
  <si>
    <t>×</t>
    <phoneticPr fontId="3"/>
  </si>
  <si>
    <t>=</t>
    <phoneticPr fontId="3"/>
  </si>
  <si>
    <t>（ｄ）</t>
    <phoneticPr fontId="3"/>
  </si>
  <si>
    <t>【留意事項】
※６　都道府県知事等に届け出た利用定員数を記入してください。
※７　予定される１月当たりの営業日数を記入してください。
※８　（ｄ）の値を、申請様式の（２）の「利用延人員数の減少が生じた月の前年度の１月当たりの平均利用延人員数」に記入してください。
　　　ただし、３％加算の算定を希望する場合は、（ｄ）の値を小数第３位で四捨五入した値を、申請様式の（２）の「利用延人員数の減少が生じた月の前年度の１月当たりの平均利用延人員数」に記入してください。</t>
    <rPh sb="1" eb="3">
      <t>リュウイ</t>
    </rPh>
    <rPh sb="3" eb="5">
      <t>ジコウ</t>
    </rPh>
    <rPh sb="10" eb="14">
      <t>トドウフケン</t>
    </rPh>
    <rPh sb="14" eb="16">
      <t>チジ</t>
    </rPh>
    <rPh sb="16" eb="17">
      <t>トウ</t>
    </rPh>
    <rPh sb="18" eb="19">
      <t>トド</t>
    </rPh>
    <rPh sb="20" eb="21">
      <t>デ</t>
    </rPh>
    <rPh sb="22" eb="24">
      <t>リヨウ</t>
    </rPh>
    <rPh sb="24" eb="27">
      <t>テイインスウ</t>
    </rPh>
    <rPh sb="28" eb="30">
      <t>キニュウ</t>
    </rPh>
    <rPh sb="41" eb="43">
      <t>ヨテイ</t>
    </rPh>
    <rPh sb="47" eb="49">
      <t>ツキア</t>
    </rPh>
    <rPh sb="52" eb="54">
      <t>エイギョウ</t>
    </rPh>
    <rPh sb="54" eb="56">
      <t>ニッスウ</t>
    </rPh>
    <rPh sb="57" eb="59">
      <t>キニュウ</t>
    </rPh>
    <phoneticPr fontId="3"/>
  </si>
  <si>
    <t>個別機能訓練加算</t>
    <rPh sb="0" eb="2">
      <t>コベツ</t>
    </rPh>
    <rPh sb="2" eb="4">
      <t>キノウ</t>
    </rPh>
    <rPh sb="4" eb="6">
      <t>クンレン</t>
    </rPh>
    <rPh sb="6" eb="8">
      <t>カサン</t>
    </rPh>
    <phoneticPr fontId="4"/>
  </si>
  <si>
    <t>栄養アセスメント・栄養改善体制</t>
    <rPh sb="0" eb="2">
      <t>エイヨウ</t>
    </rPh>
    <rPh sb="9" eb="11">
      <t>エイヨウ</t>
    </rPh>
    <rPh sb="11" eb="13">
      <t>カイゼン</t>
    </rPh>
    <rPh sb="13" eb="15">
      <t>タイセイ</t>
    </rPh>
    <phoneticPr fontId="4"/>
  </si>
  <si>
    <t>人員欠如になることが明らかになった場合は、すみやかに盛岡北部行政事務組合へ相談すること。</t>
    <rPh sb="0" eb="2">
      <t>ジンイン</t>
    </rPh>
    <rPh sb="2" eb="4">
      <t>ケツジョ</t>
    </rPh>
    <rPh sb="10" eb="11">
      <t>アキ</t>
    </rPh>
    <rPh sb="17" eb="19">
      <t>バアイ</t>
    </rPh>
    <rPh sb="26" eb="28">
      <t>モリオカ</t>
    </rPh>
    <rPh sb="28" eb="30">
      <t>ホクブ</t>
    </rPh>
    <rPh sb="30" eb="32">
      <t>ギョウセイ</t>
    </rPh>
    <rPh sb="32" eb="34">
      <t>ジム</t>
    </rPh>
    <rPh sb="34" eb="36">
      <t>クミアイ</t>
    </rPh>
    <rPh sb="37" eb="39">
      <t>ソウダン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</si>
</sst>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2" formatCode="_ &quot;¥&quot;* #,##0_ ;_ &quot;¥&quot;* \-#,##0_ ;_ &quot;¥&quot;* &quot;-&quot;_ ;_ @_ "/>
    <numFmt numFmtId="176" formatCode="0.0_);[Red]\(0.0\)"/>
    <numFmt numFmtId="177" formatCode="0.0_ "/>
    <numFmt numFmtId="178" formatCode="[$-411]ggge&quot;年&quot;m&quot;月&quot;;@"/>
    <numFmt numFmtId="179" formatCode="#,##0.000000;[Red]\-#,##0.000000"/>
    <numFmt numFmtId="180" formatCode="&quot;令&quot;&quot;和&quot;0&quot;年&quot;"/>
    <numFmt numFmtId="181" formatCode="#,##0_ ;[Red]\-#,##0\ "/>
    <numFmt numFmtId="182" formatCode="0.000"/>
    <numFmt numFmtId="183" formatCode="0_ ;[Red]\-0\ "/>
  </numFmts>
  <fonts count="54">
    <font>
      <sz val="11"/>
      <color theme="1"/>
      <name val="游ゴシック"/>
      <family val="3"/>
      <charset val="128"/>
      <scheme val="minor"/>
    </font>
    <font>
      <sz val="11"/>
      <color theme="1"/>
      <name val="游ゴシック"/>
      <family val="2"/>
      <charset val="128"/>
      <scheme val="minor"/>
    </font>
    <font>
      <sz val="11"/>
      <color theme="1"/>
      <name val="游ゴシック"/>
      <family val="3"/>
      <charset val="128"/>
      <scheme val="minor"/>
    </font>
    <font>
      <sz val="6"/>
      <name val="游ゴシック"/>
      <family val="3"/>
      <charset val="128"/>
      <scheme val="minor"/>
    </font>
    <font>
      <sz val="6"/>
      <name val="游ゴシック"/>
      <family val="3"/>
      <charset val="128"/>
    </font>
    <font>
      <sz val="11"/>
      <name val="HGSｺﾞｼｯｸM"/>
      <family val="3"/>
      <charset val="128"/>
    </font>
    <font>
      <sz val="11"/>
      <name val="ＭＳ Ｐゴシック"/>
      <family val="3"/>
      <charset val="128"/>
    </font>
    <font>
      <sz val="10.5"/>
      <name val="HGSｺﾞｼｯｸM"/>
      <family val="3"/>
      <charset val="128"/>
    </font>
    <font>
      <sz val="6"/>
      <name val="ＭＳ Ｐゴシック"/>
      <family val="3"/>
      <charset val="128"/>
    </font>
    <font>
      <sz val="10"/>
      <name val="HGSｺﾞｼｯｸM"/>
      <family val="3"/>
      <charset val="128"/>
    </font>
    <font>
      <sz val="12"/>
      <name val="HGPｺﾞｼｯｸE"/>
      <family val="3"/>
      <charset val="128"/>
    </font>
    <font>
      <sz val="11"/>
      <name val="游ゴシック"/>
      <family val="3"/>
      <charset val="128"/>
      <scheme val="minor"/>
    </font>
    <font>
      <b/>
      <sz val="12"/>
      <color theme="1"/>
      <name val="游ゴシック"/>
      <family val="3"/>
      <charset val="128"/>
      <scheme val="minor"/>
    </font>
    <font>
      <b/>
      <sz val="11"/>
      <color theme="1"/>
      <name val="游ゴシック"/>
      <family val="3"/>
      <charset val="128"/>
      <scheme val="minor"/>
    </font>
    <font>
      <sz val="11"/>
      <color indexed="8"/>
      <name val="ＭＳ Ｐゴシック"/>
      <family val="3"/>
      <charset val="128"/>
    </font>
    <font>
      <sz val="10"/>
      <color theme="1"/>
      <name val="游ゴシック"/>
      <family val="3"/>
      <charset val="128"/>
      <scheme val="minor"/>
    </font>
    <font>
      <sz val="9"/>
      <color rgb="FF000000"/>
      <name val="Meiryo UI"/>
      <family val="3"/>
      <charset val="128"/>
    </font>
    <font>
      <sz val="11"/>
      <color theme="1"/>
      <name val="Yu Gothic"/>
      <family val="3"/>
      <charset val="128"/>
    </font>
    <font>
      <sz val="9"/>
      <color theme="1"/>
      <name val="游ゴシック"/>
      <family val="3"/>
      <charset val="128"/>
      <scheme val="minor"/>
    </font>
    <font>
      <sz val="8"/>
      <color theme="1"/>
      <name val="游ゴシック"/>
      <family val="3"/>
      <charset val="128"/>
      <scheme val="minor"/>
    </font>
    <font>
      <u val="double"/>
      <sz val="8"/>
      <color theme="1"/>
      <name val="游ゴシック"/>
      <family val="3"/>
      <charset val="128"/>
      <scheme val="minor"/>
    </font>
    <font>
      <sz val="12"/>
      <color theme="1"/>
      <name val="游ゴシック"/>
      <family val="3"/>
      <charset val="128"/>
      <scheme val="minor"/>
    </font>
    <font>
      <b/>
      <sz val="10"/>
      <color theme="1"/>
      <name val="游ゴシック"/>
      <family val="3"/>
      <charset val="128"/>
      <scheme val="minor"/>
    </font>
    <font>
      <sz val="11"/>
      <color indexed="8"/>
      <name val="HGSｺﾞｼｯｸM"/>
      <family val="3"/>
      <charset val="128"/>
    </font>
    <font>
      <sz val="12"/>
      <color indexed="8"/>
      <name val="HGSｺﾞｼｯｸM"/>
      <family val="3"/>
      <charset val="128"/>
    </font>
    <font>
      <sz val="10"/>
      <color indexed="8"/>
      <name val="HGSｺﾞｼｯｸM"/>
      <family val="3"/>
      <charset val="128"/>
    </font>
    <font>
      <sz val="11"/>
      <color theme="1"/>
      <name val="HGPｺﾞｼｯｸM"/>
      <family val="3"/>
      <charset val="128"/>
    </font>
    <font>
      <sz val="11"/>
      <name val="HGPｺﾞｼｯｸM"/>
      <family val="3"/>
      <charset val="128"/>
    </font>
    <font>
      <sz val="10"/>
      <color theme="1"/>
      <name val="HGPｺﾞｼｯｸM"/>
      <family val="3"/>
      <charset val="128"/>
    </font>
    <font>
      <sz val="14"/>
      <name val="HGSｺﾞｼｯｸM"/>
      <family val="3"/>
      <charset val="128"/>
    </font>
    <font>
      <sz val="11"/>
      <color theme="1"/>
      <name val="游ゴシック"/>
      <family val="2"/>
      <scheme val="minor"/>
    </font>
    <font>
      <b/>
      <sz val="16"/>
      <color theme="1"/>
      <name val="Meiryo UI"/>
      <family val="3"/>
      <charset val="128"/>
    </font>
    <font>
      <sz val="14"/>
      <color theme="1"/>
      <name val="Meiryo UI"/>
      <family val="3"/>
      <charset val="128"/>
    </font>
    <font>
      <b/>
      <sz val="14"/>
      <color theme="1"/>
      <name val="Meiryo UI"/>
      <family val="3"/>
      <charset val="128"/>
    </font>
    <font>
      <sz val="12"/>
      <color theme="1"/>
      <name val="Meiryo UI"/>
      <family val="3"/>
      <charset val="128"/>
    </font>
    <font>
      <sz val="9"/>
      <color theme="1"/>
      <name val="Meiryo UI"/>
      <family val="3"/>
      <charset val="128"/>
    </font>
    <font>
      <sz val="11"/>
      <color theme="1"/>
      <name val="Meiryo UI"/>
      <family val="3"/>
      <charset val="128"/>
    </font>
    <font>
      <sz val="13"/>
      <color theme="1"/>
      <name val="Meiryo UI"/>
      <family val="3"/>
      <charset val="128"/>
    </font>
    <font>
      <sz val="11.5"/>
      <color theme="1"/>
      <name val="Meiryo UI"/>
      <family val="3"/>
      <charset val="128"/>
    </font>
    <font>
      <sz val="11"/>
      <color theme="1"/>
      <name val="ＭＳ Ｐゴシック"/>
      <family val="3"/>
      <charset val="128"/>
    </font>
    <font>
      <sz val="10"/>
      <name val="ＭＳ Ｐゴシック"/>
      <family val="3"/>
      <charset val="128"/>
    </font>
    <font>
      <sz val="12"/>
      <color theme="1"/>
      <name val="ＭＳ ゴシック"/>
      <family val="3"/>
      <charset val="128"/>
    </font>
    <font>
      <sz val="12"/>
      <color theme="1"/>
      <name val="ＭＳ Ｐゴシック"/>
      <family val="3"/>
      <charset val="128"/>
    </font>
    <font>
      <b/>
      <sz val="16"/>
      <name val="ＭＳ Ｐゴシック"/>
      <family val="3"/>
      <charset val="128"/>
    </font>
    <font>
      <sz val="14"/>
      <name val="ＭＳ Ｐゴシック"/>
      <family val="3"/>
      <charset val="128"/>
    </font>
    <font>
      <b/>
      <sz val="12"/>
      <name val="ＭＳ Ｐゴシック"/>
      <family val="3"/>
      <charset val="128"/>
    </font>
    <font>
      <sz val="9"/>
      <name val="ＭＳ Ｐゴシック"/>
      <family val="3"/>
      <charset val="128"/>
    </font>
    <font>
      <sz val="9"/>
      <color theme="1"/>
      <name val="ＭＳ Ｐゴシック"/>
      <family val="3"/>
      <charset val="128"/>
    </font>
    <font>
      <sz val="6"/>
      <name val="ＭＳ ゴシック"/>
      <family val="3"/>
      <charset val="128"/>
    </font>
    <font>
      <sz val="8"/>
      <name val="ＭＳ Ｐゴシック"/>
      <family val="3"/>
      <charset val="128"/>
    </font>
    <font>
      <sz val="6"/>
      <name val="游ゴシック"/>
      <family val="2"/>
      <charset val="128"/>
      <scheme val="minor"/>
    </font>
    <font>
      <b/>
      <u/>
      <sz val="11"/>
      <color theme="1"/>
      <name val="ＭＳ Ｐゴシック"/>
      <family val="3"/>
      <charset val="128"/>
    </font>
    <font>
      <b/>
      <sz val="11"/>
      <name val="ＭＳ Ｐゴシック"/>
      <family val="3"/>
      <charset val="128"/>
    </font>
    <font>
      <sz val="10"/>
      <color theme="1"/>
      <name val="ＭＳ Ｐゴシック"/>
      <family val="3"/>
      <charset val="128"/>
    </font>
  </fonts>
  <fills count="11">
    <fill>
      <patternFill patternType="none"/>
    </fill>
    <fill>
      <patternFill patternType="gray125"/>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C000"/>
        <bgColor indexed="64"/>
      </patternFill>
    </fill>
    <fill>
      <patternFill patternType="solid">
        <fgColor indexed="9"/>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0"/>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bottom/>
      <diagonal/>
    </border>
    <border>
      <left style="double">
        <color indexed="64"/>
      </left>
      <right style="thin">
        <color indexed="64"/>
      </right>
      <top/>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bottom/>
      <diagonal/>
    </border>
    <border>
      <left/>
      <right style="medium">
        <color indexed="64"/>
      </right>
      <top/>
      <bottom/>
      <diagonal/>
    </border>
    <border>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top style="hair">
        <color indexed="64"/>
      </top>
      <bottom style="hair">
        <color indexed="64"/>
      </bottom>
      <diagonal/>
    </border>
    <border>
      <left style="thin">
        <color indexed="64"/>
      </left>
      <right style="hair">
        <color indexed="64"/>
      </right>
      <top/>
      <bottom style="thin">
        <color indexed="64"/>
      </bottom>
      <diagonal/>
    </border>
    <border>
      <left style="hair">
        <color indexed="64"/>
      </left>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s>
  <cellStyleXfs count="15">
    <xf numFmtId="0" fontId="0" fillId="0" borderId="0">
      <alignment vertical="center"/>
    </xf>
    <xf numFmtId="0" fontId="6" fillId="0" borderId="0"/>
    <xf numFmtId="0" fontId="2" fillId="0" borderId="0">
      <alignment vertical="center"/>
    </xf>
    <xf numFmtId="0" fontId="2" fillId="0" borderId="0"/>
    <xf numFmtId="0" fontId="6" fillId="0" borderId="0">
      <alignment vertical="center"/>
    </xf>
    <xf numFmtId="0" fontId="14" fillId="0" borderId="0">
      <alignment vertical="center"/>
    </xf>
    <xf numFmtId="0" fontId="6" fillId="0" borderId="0"/>
    <xf numFmtId="0" fontId="30" fillId="0" borderId="0"/>
    <xf numFmtId="38" fontId="30" fillId="0" borderId="0" applyFont="0" applyFill="0" applyBorder="0" applyAlignment="0" applyProtection="0">
      <alignment vertical="center"/>
    </xf>
    <xf numFmtId="9" fontId="30" fillId="0" borderId="0" applyFont="0" applyFill="0" applyBorder="0" applyAlignment="0" applyProtection="0">
      <alignment vertical="center"/>
    </xf>
    <xf numFmtId="0" fontId="1" fillId="0" borderId="0">
      <alignment vertical="center"/>
    </xf>
    <xf numFmtId="0" fontId="6" fillId="0" borderId="0"/>
    <xf numFmtId="0" fontId="41" fillId="0" borderId="0">
      <alignment vertical="center"/>
    </xf>
    <xf numFmtId="38" fontId="41" fillId="0" borderId="0" applyFont="0" applyFill="0" applyBorder="0" applyAlignment="0" applyProtection="0">
      <alignment vertical="center"/>
    </xf>
    <xf numFmtId="38" fontId="6" fillId="0" borderId="0" applyFont="0" applyFill="0" applyBorder="0" applyAlignment="0" applyProtection="0"/>
  </cellStyleXfs>
  <cellXfs count="555">
    <xf numFmtId="0" fontId="0" fillId="0" borderId="0" xfId="0">
      <alignment vertical="center"/>
    </xf>
    <xf numFmtId="0" fontId="7" fillId="0" borderId="0" xfId="1" applyFont="1" applyFill="1" applyAlignment="1">
      <alignment horizontal="left"/>
    </xf>
    <xf numFmtId="0" fontId="5" fillId="0" borderId="0" xfId="1" applyFont="1" applyFill="1"/>
    <xf numFmtId="0" fontId="7" fillId="0" borderId="0" xfId="1" applyFont="1" applyFill="1" applyAlignment="1">
      <alignment horizontal="justify"/>
    </xf>
    <xf numFmtId="0" fontId="7" fillId="0" borderId="0" xfId="1" applyFont="1" applyFill="1" applyAlignment="1">
      <alignment vertical="top"/>
    </xf>
    <xf numFmtId="0" fontId="9" fillId="0" borderId="0" xfId="1" applyFont="1" applyFill="1" applyAlignment="1"/>
    <xf numFmtId="0" fontId="5" fillId="0" borderId="0" xfId="1" applyFont="1" applyFill="1" applyAlignment="1"/>
    <xf numFmtId="0" fontId="7" fillId="0" borderId="1" xfId="1" applyFont="1" applyFill="1" applyBorder="1" applyAlignment="1">
      <alignment horizontal="center" vertical="center"/>
    </xf>
    <xf numFmtId="0" fontId="7" fillId="0" borderId="6" xfId="1" applyFont="1" applyFill="1" applyBorder="1" applyAlignment="1">
      <alignment horizontal="center" vertical="center"/>
    </xf>
    <xf numFmtId="0" fontId="7" fillId="0" borderId="1" xfId="1" applyFont="1" applyFill="1" applyBorder="1" applyAlignment="1">
      <alignment horizontal="justify" vertical="center"/>
    </xf>
    <xf numFmtId="0" fontId="7" fillId="0" borderId="6" xfId="1" applyFont="1" applyFill="1" applyBorder="1" applyAlignment="1">
      <alignment horizontal="justify" vertical="center"/>
    </xf>
    <xf numFmtId="0" fontId="7" fillId="0" borderId="1" xfId="1" applyFont="1" applyFill="1" applyBorder="1" applyAlignment="1">
      <alignment horizontal="center" vertical="center" wrapText="1"/>
    </xf>
    <xf numFmtId="0" fontId="7" fillId="0" borderId="1" xfId="1" applyFont="1" applyFill="1" applyBorder="1" applyAlignment="1">
      <alignment horizontal="justify" vertical="center" wrapText="1"/>
    </xf>
    <xf numFmtId="0" fontId="7" fillId="0" borderId="6" xfId="1" applyFont="1" applyFill="1" applyBorder="1" applyAlignment="1">
      <alignment horizontal="justify" vertical="center" wrapText="1"/>
    </xf>
    <xf numFmtId="0" fontId="7" fillId="0" borderId="15" xfId="1" applyFont="1" applyFill="1" applyBorder="1" applyAlignment="1">
      <alignment horizontal="justify" vertical="top" wrapText="1"/>
    </xf>
    <xf numFmtId="0" fontId="7" fillId="0" borderId="1" xfId="1" applyFont="1" applyFill="1" applyBorder="1" applyAlignment="1">
      <alignment horizontal="justify" vertical="top" wrapText="1"/>
    </xf>
    <xf numFmtId="0" fontId="9" fillId="0" borderId="0" xfId="1" applyFont="1" applyFill="1" applyAlignment="1">
      <alignment wrapText="1"/>
    </xf>
    <xf numFmtId="0" fontId="7" fillId="0" borderId="6" xfId="1" applyFont="1" applyFill="1" applyBorder="1" applyAlignment="1">
      <alignment horizontal="justify" vertical="top" wrapText="1"/>
    </xf>
    <xf numFmtId="0" fontId="7" fillId="0" borderId="16" xfId="1" applyFont="1" applyFill="1" applyBorder="1" applyAlignment="1">
      <alignment horizontal="justify" vertical="top" wrapText="1"/>
    </xf>
    <xf numFmtId="0" fontId="7" fillId="0" borderId="17" xfId="1" applyFont="1" applyFill="1" applyBorder="1" applyAlignment="1">
      <alignment horizontal="justify" vertical="top" wrapText="1"/>
    </xf>
    <xf numFmtId="0" fontId="7" fillId="0" borderId="18" xfId="1" applyFont="1" applyFill="1" applyBorder="1" applyAlignment="1">
      <alignment horizontal="justify" vertical="top" wrapText="1"/>
    </xf>
    <xf numFmtId="0" fontId="7" fillId="0" borderId="19" xfId="1" applyFont="1" applyFill="1" applyBorder="1" applyAlignment="1">
      <alignment horizontal="left"/>
    </xf>
    <xf numFmtId="0" fontId="5" fillId="0" borderId="0" xfId="1" applyFont="1" applyFill="1" applyBorder="1"/>
    <xf numFmtId="0" fontId="7" fillId="0" borderId="0" xfId="1" applyFont="1" applyFill="1" applyBorder="1"/>
    <xf numFmtId="0" fontId="5" fillId="0" borderId="20" xfId="1" applyFont="1" applyFill="1" applyBorder="1"/>
    <xf numFmtId="0" fontId="7" fillId="0" borderId="21" xfId="1" applyFont="1" applyFill="1" applyBorder="1" applyAlignment="1">
      <alignment horizontal="left"/>
    </xf>
    <xf numFmtId="0" fontId="5" fillId="0" borderId="22" xfId="1" applyFont="1" applyFill="1" applyBorder="1"/>
    <xf numFmtId="0" fontId="5" fillId="0" borderId="23" xfId="1" applyFont="1" applyFill="1" applyBorder="1"/>
    <xf numFmtId="0" fontId="7" fillId="0" borderId="0" xfId="1" applyFont="1" applyFill="1" applyBorder="1" applyAlignment="1">
      <alignment horizontal="left"/>
    </xf>
    <xf numFmtId="0" fontId="5" fillId="0" borderId="0" xfId="1" applyFont="1" applyFill="1" applyAlignment="1">
      <alignment horizontal="left" vertical="center"/>
    </xf>
    <xf numFmtId="0" fontId="10" fillId="0" borderId="0" xfId="1" applyFont="1" applyFill="1" applyAlignment="1">
      <alignment horizontal="left" vertical="center"/>
    </xf>
    <xf numFmtId="0" fontId="11" fillId="0" borderId="0" xfId="2" applyFont="1" applyAlignment="1">
      <alignment horizontal="left" vertical="center"/>
    </xf>
    <xf numFmtId="0" fontId="2" fillId="0" borderId="0" xfId="3" applyAlignment="1">
      <alignment vertical="center"/>
    </xf>
    <xf numFmtId="0" fontId="12" fillId="0" borderId="0" xfId="3" applyFont="1" applyAlignment="1">
      <alignment vertical="center"/>
    </xf>
    <xf numFmtId="0" fontId="13" fillId="0" borderId="0" xfId="3" applyFont="1" applyAlignment="1">
      <alignment vertical="center"/>
    </xf>
    <xf numFmtId="0" fontId="2" fillId="0" borderId="0" xfId="3" applyAlignment="1">
      <alignment horizontal="right" vertical="center"/>
    </xf>
    <xf numFmtId="0" fontId="2" fillId="0" borderId="27" xfId="3" applyBorder="1" applyAlignment="1">
      <alignment horizontal="center" vertical="center"/>
    </xf>
    <xf numFmtId="0" fontId="2" fillId="0" borderId="28" xfId="3" applyBorder="1" applyAlignment="1">
      <alignment horizontal="center" vertical="center"/>
    </xf>
    <xf numFmtId="0" fontId="2" fillId="4" borderId="1" xfId="3" applyFill="1" applyBorder="1" applyAlignment="1">
      <alignment vertical="center"/>
    </xf>
    <xf numFmtId="0" fontId="2" fillId="0" borderId="30" xfId="3" applyFill="1" applyBorder="1" applyAlignment="1">
      <alignment vertical="center"/>
    </xf>
    <xf numFmtId="0" fontId="2" fillId="4" borderId="32" xfId="3" applyFill="1" applyBorder="1" applyAlignment="1">
      <alignment vertical="center"/>
    </xf>
    <xf numFmtId="0" fontId="2" fillId="0" borderId="33" xfId="3" applyFill="1" applyBorder="1" applyAlignment="1">
      <alignment vertical="center"/>
    </xf>
    <xf numFmtId="177" fontId="2" fillId="0" borderId="35" xfId="3" applyNumberFormat="1" applyBorder="1" applyAlignment="1">
      <alignment vertical="center"/>
    </xf>
    <xf numFmtId="0" fontId="2" fillId="0" borderId="0" xfId="3" applyFill="1" applyAlignment="1">
      <alignment vertical="center"/>
    </xf>
    <xf numFmtId="0" fontId="2" fillId="0" borderId="0" xfId="3" applyFill="1" applyBorder="1" applyAlignment="1">
      <alignment horizontal="center" vertical="center"/>
    </xf>
    <xf numFmtId="0" fontId="0" fillId="0" borderId="0" xfId="0" applyAlignment="1">
      <alignment vertical="center"/>
    </xf>
    <xf numFmtId="0" fontId="15" fillId="0" borderId="6" xfId="0" applyFont="1" applyBorder="1" applyAlignment="1">
      <alignment vertical="center"/>
    </xf>
    <xf numFmtId="0" fontId="15" fillId="0" borderId="7" xfId="0" applyFont="1" applyBorder="1" applyAlignment="1">
      <alignment vertical="center"/>
    </xf>
    <xf numFmtId="0" fontId="15" fillId="0" borderId="8" xfId="0" applyFont="1" applyBorder="1" applyAlignment="1">
      <alignment vertical="center"/>
    </xf>
    <xf numFmtId="0" fontId="15" fillId="0" borderId="16" xfId="0" applyFont="1" applyBorder="1" applyAlignment="1">
      <alignment vertical="center"/>
    </xf>
    <xf numFmtId="0" fontId="15" fillId="0" borderId="17" xfId="0" applyFont="1" applyBorder="1" applyAlignment="1">
      <alignment vertical="center"/>
    </xf>
    <xf numFmtId="0" fontId="15" fillId="0" borderId="18" xfId="0" applyFont="1" applyBorder="1" applyAlignment="1">
      <alignment vertical="center"/>
    </xf>
    <xf numFmtId="0" fontId="15" fillId="0" borderId="19" xfId="0" applyFont="1" applyBorder="1" applyAlignment="1">
      <alignment vertical="center"/>
    </xf>
    <xf numFmtId="0" fontId="15" fillId="0" borderId="0" xfId="0" applyFont="1" applyBorder="1" applyAlignment="1">
      <alignment vertical="center"/>
    </xf>
    <xf numFmtId="0" fontId="15" fillId="0" borderId="20" xfId="0" applyFont="1" applyBorder="1" applyAlignment="1">
      <alignment vertical="center"/>
    </xf>
    <xf numFmtId="0" fontId="15" fillId="0" borderId="21" xfId="0" applyFont="1" applyBorder="1" applyAlignment="1">
      <alignment vertical="center"/>
    </xf>
    <xf numFmtId="0" fontId="15" fillId="0" borderId="22" xfId="0" applyFont="1" applyBorder="1" applyAlignment="1">
      <alignment vertical="center"/>
    </xf>
    <xf numFmtId="0" fontId="15" fillId="0" borderId="23" xfId="0" applyFont="1" applyBorder="1" applyAlignment="1">
      <alignment vertical="center"/>
    </xf>
    <xf numFmtId="0" fontId="17" fillId="0" borderId="0" xfId="0" applyFo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lignment vertical="center"/>
    </xf>
    <xf numFmtId="0" fontId="0" fillId="0" borderId="1" xfId="0" applyBorder="1" applyAlignment="1">
      <alignment horizontal="center" vertical="center"/>
    </xf>
    <xf numFmtId="0" fontId="0" fillId="0" borderId="8" xfId="0" applyBorder="1" applyAlignment="1">
      <alignment vertical="center" wrapText="1"/>
    </xf>
    <xf numFmtId="0" fontId="0" fillId="0" borderId="20" xfId="0" applyBorder="1" applyAlignment="1">
      <alignment vertical="center" wrapText="1"/>
    </xf>
    <xf numFmtId="0" fontId="0" fillId="0" borderId="8" xfId="0" applyBorder="1">
      <alignment vertical="center"/>
    </xf>
    <xf numFmtId="0" fontId="0" fillId="0" borderId="20" xfId="0" applyBorder="1">
      <alignment vertical="center"/>
    </xf>
    <xf numFmtId="0" fontId="15" fillId="0" borderId="19" xfId="0" applyFont="1" applyBorder="1">
      <alignment vertical="center"/>
    </xf>
    <xf numFmtId="0" fontId="0" fillId="0" borderId="20" xfId="0" applyBorder="1" applyAlignment="1">
      <alignment horizontal="left" vertical="center"/>
    </xf>
    <xf numFmtId="0" fontId="0" fillId="0" borderId="19" xfId="0" applyBorder="1" applyAlignment="1">
      <alignment vertical="center"/>
    </xf>
    <xf numFmtId="0" fontId="0" fillId="0" borderId="0" xfId="0" applyBorder="1" applyAlignment="1">
      <alignment vertical="center"/>
    </xf>
    <xf numFmtId="0" fontId="0" fillId="0" borderId="20" xfId="0" applyBorder="1" applyAlignment="1">
      <alignment vertical="center"/>
    </xf>
    <xf numFmtId="0" fontId="0" fillId="0" borderId="21" xfId="0" applyBorder="1">
      <alignment vertical="center"/>
    </xf>
    <xf numFmtId="0" fontId="0" fillId="0" borderId="22" xfId="0" applyBorder="1">
      <alignment vertical="center"/>
    </xf>
    <xf numFmtId="0" fontId="0" fillId="0" borderId="23" xfId="0" applyBorder="1">
      <alignment vertical="center"/>
    </xf>
    <xf numFmtId="0" fontId="0" fillId="0" borderId="16" xfId="0" applyBorder="1">
      <alignment vertical="center"/>
    </xf>
    <xf numFmtId="0" fontId="0" fillId="0" borderId="17" xfId="0" applyBorder="1">
      <alignment vertical="center"/>
    </xf>
    <xf numFmtId="0" fontId="0" fillId="0" borderId="18" xfId="0" applyBorder="1">
      <alignment vertical="center"/>
    </xf>
    <xf numFmtId="0" fontId="0" fillId="0" borderId="13" xfId="0" applyBorder="1" applyAlignment="1">
      <alignment horizontal="center" vertical="center"/>
    </xf>
    <xf numFmtId="0" fontId="19" fillId="0" borderId="0" xfId="0" applyFont="1">
      <alignment vertical="center"/>
    </xf>
    <xf numFmtId="0" fontId="15" fillId="0" borderId="6" xfId="0" applyFont="1" applyBorder="1" applyAlignment="1">
      <alignment horizontal="center" vertical="center"/>
    </xf>
    <xf numFmtId="0" fontId="0" fillId="0" borderId="0" xfId="0" applyBorder="1" applyAlignment="1">
      <alignment horizontal="center" vertical="center" wrapText="1"/>
    </xf>
    <xf numFmtId="0" fontId="0" fillId="0" borderId="0" xfId="0" applyBorder="1">
      <alignment vertical="center"/>
    </xf>
    <xf numFmtId="0" fontId="0" fillId="0" borderId="0" xfId="3" applyFont="1" applyAlignment="1">
      <alignment vertical="center"/>
    </xf>
    <xf numFmtId="0" fontId="2" fillId="0" borderId="38" xfId="3" applyBorder="1" applyAlignment="1">
      <alignment horizontal="center" vertical="center"/>
    </xf>
    <xf numFmtId="0" fontId="21" fillId="0" borderId="39" xfId="3" applyFont="1" applyBorder="1" applyAlignment="1">
      <alignment horizontal="center" vertical="center"/>
    </xf>
    <xf numFmtId="0" fontId="0" fillId="0" borderId="40" xfId="3" applyFont="1" applyBorder="1" applyAlignment="1">
      <alignment vertical="center" wrapText="1"/>
    </xf>
    <xf numFmtId="0" fontId="2" fillId="4" borderId="8" xfId="3" applyFill="1" applyBorder="1" applyAlignment="1">
      <alignment vertical="center"/>
    </xf>
    <xf numFmtId="0" fontId="21" fillId="0" borderId="41" xfId="3" applyFont="1" applyBorder="1" applyAlignment="1">
      <alignment horizontal="center" vertical="center"/>
    </xf>
    <xf numFmtId="0" fontId="0" fillId="0" borderId="42" xfId="3" applyFont="1" applyBorder="1" applyAlignment="1">
      <alignment vertical="center" wrapText="1"/>
    </xf>
    <xf numFmtId="0" fontId="21" fillId="0" borderId="43" xfId="3" applyFont="1" applyBorder="1" applyAlignment="1">
      <alignment horizontal="center" vertical="center"/>
    </xf>
    <xf numFmtId="0" fontId="0" fillId="0" borderId="44" xfId="3" applyFont="1" applyBorder="1" applyAlignment="1">
      <alignment vertical="center" wrapText="1"/>
    </xf>
    <xf numFmtId="0" fontId="2" fillId="4" borderId="45" xfId="3" applyFill="1" applyBorder="1" applyAlignment="1">
      <alignment vertical="center"/>
    </xf>
    <xf numFmtId="176" fontId="6" fillId="0" borderId="48" xfId="4" applyNumberFormat="1" applyFill="1" applyBorder="1">
      <alignment vertical="center"/>
    </xf>
    <xf numFmtId="176" fontId="6" fillId="0" borderId="49" xfId="4" applyNumberFormat="1" applyFill="1" applyBorder="1">
      <alignment vertical="center"/>
    </xf>
    <xf numFmtId="0" fontId="0" fillId="0" borderId="0" xfId="3" applyFont="1" applyFill="1" applyAlignment="1">
      <alignment vertical="center"/>
    </xf>
    <xf numFmtId="0" fontId="0" fillId="0" borderId="0" xfId="3" applyFont="1" applyBorder="1" applyAlignment="1">
      <alignment horizontal="center" vertical="center"/>
    </xf>
    <xf numFmtId="177" fontId="2" fillId="0" borderId="0" xfId="3" applyNumberFormat="1" applyFill="1" applyBorder="1" applyAlignment="1">
      <alignment horizontal="center" vertical="center"/>
    </xf>
    <xf numFmtId="0" fontId="21" fillId="0" borderId="55" xfId="3" applyFont="1" applyBorder="1" applyAlignment="1">
      <alignment horizontal="center" vertical="center"/>
    </xf>
    <xf numFmtId="0" fontId="0" fillId="0" borderId="56" xfId="3" applyFont="1" applyBorder="1" applyAlignment="1">
      <alignment vertical="center" wrapText="1"/>
    </xf>
    <xf numFmtId="0" fontId="2" fillId="4" borderId="18" xfId="3" applyFill="1" applyBorder="1" applyAlignment="1">
      <alignment vertical="center"/>
    </xf>
    <xf numFmtId="0" fontId="2" fillId="4" borderId="5" xfId="3" applyFill="1" applyBorder="1" applyAlignment="1">
      <alignment vertical="center"/>
    </xf>
    <xf numFmtId="0" fontId="2" fillId="0" borderId="57" xfId="3" applyFill="1" applyBorder="1" applyAlignment="1">
      <alignment vertical="center"/>
    </xf>
    <xf numFmtId="0" fontId="0" fillId="0" borderId="38" xfId="3" applyFont="1" applyBorder="1" applyAlignment="1">
      <alignment horizontal="center" vertical="center"/>
    </xf>
    <xf numFmtId="0" fontId="0" fillId="0" borderId="27" xfId="3" applyFont="1" applyBorder="1" applyAlignment="1">
      <alignment horizontal="center" vertical="center"/>
    </xf>
    <xf numFmtId="0" fontId="0" fillId="0" borderId="58" xfId="3" applyFont="1" applyBorder="1" applyAlignment="1">
      <alignment horizontal="center" vertical="center"/>
    </xf>
    <xf numFmtId="0" fontId="2" fillId="4" borderId="6" xfId="3" applyFill="1" applyBorder="1" applyAlignment="1">
      <alignment vertical="center"/>
    </xf>
    <xf numFmtId="0" fontId="2" fillId="4" borderId="16" xfId="3" applyFill="1" applyBorder="1" applyAlignment="1">
      <alignment vertical="center"/>
    </xf>
    <xf numFmtId="176" fontId="6" fillId="0" borderId="59" xfId="4" applyNumberFormat="1" applyFill="1" applyBorder="1">
      <alignment vertical="center"/>
    </xf>
    <xf numFmtId="176" fontId="6" fillId="0" borderId="25" xfId="4" applyNumberFormat="1" applyFill="1" applyBorder="1">
      <alignment vertical="center"/>
    </xf>
    <xf numFmtId="176" fontId="6" fillId="0" borderId="60" xfId="4" applyNumberFormat="1" applyFill="1" applyBorder="1">
      <alignment vertical="center"/>
    </xf>
    <xf numFmtId="176" fontId="6" fillId="0" borderId="61" xfId="4" applyNumberFormat="1" applyFill="1" applyBorder="1">
      <alignment vertical="center"/>
    </xf>
    <xf numFmtId="0" fontId="2" fillId="4" borderId="29" xfId="3" applyFill="1" applyBorder="1" applyAlignment="1">
      <alignment vertical="center"/>
    </xf>
    <xf numFmtId="0" fontId="2" fillId="4" borderId="31" xfId="3" applyFill="1" applyBorder="1" applyAlignment="1">
      <alignment vertical="center"/>
    </xf>
    <xf numFmtId="176" fontId="6" fillId="0" borderId="34" xfId="4" applyNumberFormat="1" applyFill="1" applyBorder="1">
      <alignment vertical="center"/>
    </xf>
    <xf numFmtId="176" fontId="6" fillId="0" borderId="65" xfId="4" applyNumberFormat="1" applyFill="1" applyBorder="1">
      <alignment vertical="center"/>
    </xf>
    <xf numFmtId="176" fontId="6" fillId="0" borderId="66" xfId="4" applyNumberFormat="1" applyFill="1" applyBorder="1">
      <alignment vertical="center"/>
    </xf>
    <xf numFmtId="176" fontId="6" fillId="0" borderId="24" xfId="4" applyNumberFormat="1" applyFill="1" applyBorder="1">
      <alignment vertical="center"/>
    </xf>
    <xf numFmtId="0" fontId="23" fillId="0" borderId="0" xfId="5" applyFont="1">
      <alignment vertical="center"/>
    </xf>
    <xf numFmtId="0" fontId="23" fillId="0" borderId="0" xfId="5" applyFont="1" applyAlignment="1">
      <alignment horizontal="right" vertical="center"/>
    </xf>
    <xf numFmtId="0" fontId="24" fillId="0" borderId="0" xfId="5" applyFont="1" applyAlignment="1">
      <alignment vertical="center"/>
    </xf>
    <xf numFmtId="0" fontId="23" fillId="0" borderId="0" xfId="5" applyFont="1" applyAlignment="1">
      <alignment horizontal="left" vertical="center"/>
    </xf>
    <xf numFmtId="0" fontId="25" fillId="0" borderId="0" xfId="5" applyFont="1" applyAlignment="1">
      <alignment horizontal="center" vertical="center"/>
    </xf>
    <xf numFmtId="0" fontId="25" fillId="0" borderId="1" xfId="5" applyFont="1" applyBorder="1" applyAlignment="1">
      <alignment horizontal="center" vertical="center"/>
    </xf>
    <xf numFmtId="0" fontId="25" fillId="0" borderId="0" xfId="5" applyFont="1">
      <alignment vertical="center"/>
    </xf>
    <xf numFmtId="0" fontId="26" fillId="2" borderId="1" xfId="0" applyFont="1" applyFill="1" applyBorder="1" applyAlignment="1">
      <alignment horizontal="center" vertical="center"/>
    </xf>
    <xf numFmtId="0" fontId="26" fillId="2" borderId="1" xfId="0" applyFont="1" applyFill="1" applyBorder="1" applyAlignment="1">
      <alignment horizontal="center" vertical="center" wrapText="1"/>
    </xf>
    <xf numFmtId="0" fontId="26" fillId="0" borderId="0" xfId="0" applyFont="1">
      <alignment vertical="center"/>
    </xf>
    <xf numFmtId="0" fontId="27" fillId="2" borderId="1" xfId="0" applyFont="1" applyFill="1" applyBorder="1" applyAlignment="1">
      <alignment horizontal="left" vertical="center"/>
    </xf>
    <xf numFmtId="0" fontId="26" fillId="0" borderId="1" xfId="0" applyFont="1" applyBorder="1" applyAlignment="1">
      <alignment vertical="center" wrapText="1"/>
    </xf>
    <xf numFmtId="0" fontId="27" fillId="2" borderId="1" xfId="0" applyFont="1" applyFill="1" applyBorder="1" applyAlignment="1">
      <alignment horizontal="left" vertical="center" wrapText="1"/>
    </xf>
    <xf numFmtId="0" fontId="26" fillId="0" borderId="5" xfId="0" applyFont="1" applyBorder="1" applyAlignment="1">
      <alignment vertical="center" wrapText="1"/>
    </xf>
    <xf numFmtId="0" fontId="26" fillId="0" borderId="11" xfId="0" applyFont="1" applyBorder="1" applyAlignment="1">
      <alignment vertical="top" wrapText="1"/>
    </xf>
    <xf numFmtId="0" fontId="28" fillId="0" borderId="11" xfId="0" applyFont="1" applyBorder="1" applyAlignment="1">
      <alignment vertical="center" wrapText="1"/>
    </xf>
    <xf numFmtId="0" fontId="26" fillId="0" borderId="1" xfId="0" applyFont="1" applyBorder="1" applyAlignment="1">
      <alignment vertical="top" wrapText="1"/>
    </xf>
    <xf numFmtId="0" fontId="28" fillId="0" borderId="1" xfId="0" applyFont="1" applyBorder="1" applyAlignment="1">
      <alignment vertical="center" wrapText="1"/>
    </xf>
    <xf numFmtId="0" fontId="26" fillId="0" borderId="2" xfId="0" applyFont="1" applyBorder="1" applyAlignment="1">
      <alignment vertical="center" wrapText="1"/>
    </xf>
    <xf numFmtId="0" fontId="26" fillId="0" borderId="3" xfId="0" applyFont="1" applyBorder="1" applyAlignment="1">
      <alignment vertical="center" wrapText="1"/>
    </xf>
    <xf numFmtId="0" fontId="26" fillId="0" borderId="5" xfId="0" applyFont="1" applyBorder="1" applyAlignment="1">
      <alignment vertical="top" wrapText="1"/>
    </xf>
    <xf numFmtId="0" fontId="26" fillId="0" borderId="13" xfId="0" applyFont="1" applyBorder="1" applyAlignment="1">
      <alignment vertical="center" wrapText="1"/>
    </xf>
    <xf numFmtId="0" fontId="26" fillId="0" borderId="13" xfId="0" applyFont="1" applyBorder="1" applyAlignment="1">
      <alignment vertical="top" wrapText="1"/>
    </xf>
    <xf numFmtId="0" fontId="26" fillId="0" borderId="11" xfId="0" applyFont="1" applyBorder="1" applyAlignment="1">
      <alignment vertical="center" wrapText="1"/>
    </xf>
    <xf numFmtId="0" fontId="26" fillId="0" borderId="4" xfId="0" applyFont="1" applyBorder="1" applyAlignment="1">
      <alignment vertical="center" wrapText="1"/>
    </xf>
    <xf numFmtId="0" fontId="26" fillId="0" borderId="0" xfId="0" applyFont="1" applyAlignment="1">
      <alignment vertical="center" wrapText="1"/>
    </xf>
    <xf numFmtId="0" fontId="29" fillId="6" borderId="0" xfId="6" applyFont="1" applyFill="1" applyAlignment="1">
      <alignment horizontal="left" vertical="top"/>
    </xf>
    <xf numFmtId="0" fontId="29" fillId="6" borderId="0" xfId="6" applyFont="1" applyFill="1" applyAlignment="1">
      <alignment vertical="top"/>
    </xf>
    <xf numFmtId="0" fontId="29" fillId="6" borderId="0" xfId="6" applyFont="1" applyFill="1" applyAlignment="1">
      <alignment horizontal="center" vertical="top"/>
    </xf>
    <xf numFmtId="0" fontId="29" fillId="6" borderId="69" xfId="6" applyFont="1" applyFill="1" applyBorder="1" applyAlignment="1">
      <alignment horizontal="left" vertical="top"/>
    </xf>
    <xf numFmtId="0" fontId="29" fillId="6" borderId="70" xfId="6" applyFont="1" applyFill="1" applyBorder="1" applyAlignment="1">
      <alignment horizontal="left" vertical="top"/>
    </xf>
    <xf numFmtId="0" fontId="29" fillId="6" borderId="71" xfId="6" applyFont="1" applyFill="1" applyBorder="1" applyAlignment="1">
      <alignment horizontal="left" vertical="top"/>
    </xf>
    <xf numFmtId="0" fontId="29" fillId="6" borderId="0" xfId="6" applyFont="1" applyFill="1" applyAlignment="1">
      <alignment horizontal="left" vertical="center"/>
    </xf>
    <xf numFmtId="0" fontId="29" fillId="6" borderId="17" xfId="6" applyFont="1" applyFill="1" applyBorder="1" applyAlignment="1">
      <alignment horizontal="right" vertical="center"/>
    </xf>
    <xf numFmtId="0" fontId="29" fillId="6" borderId="18" xfId="6" applyFont="1" applyFill="1" applyBorder="1" applyAlignment="1">
      <alignment horizontal="left" vertical="center"/>
    </xf>
    <xf numFmtId="0" fontId="29" fillId="6" borderId="6" xfId="6" applyFont="1" applyFill="1" applyBorder="1" applyAlignment="1">
      <alignment horizontal="left" vertical="center"/>
    </xf>
    <xf numFmtId="0" fontId="29" fillId="6" borderId="8" xfId="6" applyFont="1" applyFill="1" applyBorder="1" applyAlignment="1">
      <alignment horizontal="left" vertical="center"/>
    </xf>
    <xf numFmtId="0" fontId="29" fillId="6" borderId="7" xfId="6" applyFont="1" applyFill="1" applyBorder="1" applyAlignment="1">
      <alignment horizontal="left" vertical="center"/>
    </xf>
    <xf numFmtId="0" fontId="29" fillId="6" borderId="0" xfId="6" applyFont="1" applyFill="1" applyBorder="1" applyAlignment="1">
      <alignment horizontal="left" vertical="center"/>
    </xf>
    <xf numFmtId="0" fontId="29" fillId="6" borderId="17" xfId="6" applyFont="1" applyFill="1" applyBorder="1" applyAlignment="1">
      <alignment horizontal="left" vertical="center"/>
    </xf>
    <xf numFmtId="0" fontId="29" fillId="6" borderId="22" xfId="6" applyFont="1" applyFill="1" applyBorder="1" applyAlignment="1">
      <alignment horizontal="left" vertical="center"/>
    </xf>
    <xf numFmtId="0" fontId="29" fillId="6" borderId="16" xfId="6" applyFont="1" applyFill="1" applyBorder="1" applyAlignment="1">
      <alignment horizontal="left" vertical="center"/>
    </xf>
    <xf numFmtId="0" fontId="29" fillId="6" borderId="73" xfId="6" applyFont="1" applyFill="1" applyBorder="1" applyAlignment="1">
      <alignment horizontal="right" vertical="center"/>
    </xf>
    <xf numFmtId="0" fontId="29" fillId="6" borderId="74" xfId="6" applyFont="1" applyFill="1" applyBorder="1" applyAlignment="1">
      <alignment horizontal="left" vertical="center"/>
    </xf>
    <xf numFmtId="0" fontId="26" fillId="2" borderId="1" xfId="0" applyFont="1" applyFill="1" applyBorder="1" applyAlignment="1">
      <alignment horizontal="left" vertical="center"/>
    </xf>
    <xf numFmtId="0" fontId="26" fillId="0" borderId="1" xfId="0" applyFont="1" applyFill="1" applyBorder="1" applyAlignment="1">
      <alignment horizontal="left" vertical="center"/>
    </xf>
    <xf numFmtId="0" fontId="26" fillId="0" borderId="1" xfId="0" applyFont="1" applyFill="1" applyBorder="1" applyAlignment="1">
      <alignment horizontal="center" vertical="center" wrapText="1"/>
    </xf>
    <xf numFmtId="0" fontId="32" fillId="0" borderId="0" xfId="7" applyFont="1" applyAlignment="1">
      <alignment vertical="center"/>
    </xf>
    <xf numFmtId="0" fontId="32" fillId="0" borderId="0" xfId="7" applyFont="1" applyFill="1" applyAlignment="1">
      <alignment vertical="center"/>
    </xf>
    <xf numFmtId="0" fontId="32" fillId="0" borderId="1" xfId="7" applyFont="1" applyBorder="1" applyAlignment="1">
      <alignment vertical="center"/>
    </xf>
    <xf numFmtId="0" fontId="32" fillId="0" borderId="0" xfId="7" applyFont="1" applyAlignment="1">
      <alignment horizontal="left" vertical="center"/>
    </xf>
    <xf numFmtId="0" fontId="33" fillId="0" borderId="0" xfId="7" applyFont="1" applyAlignment="1">
      <alignment vertical="center"/>
    </xf>
    <xf numFmtId="0" fontId="32" fillId="0" borderId="0" xfId="7" applyFont="1" applyAlignment="1">
      <alignment horizontal="right" vertical="center"/>
    </xf>
    <xf numFmtId="0" fontId="32" fillId="0" borderId="1" xfId="7" applyFont="1" applyBorder="1" applyAlignment="1">
      <alignment horizontal="left" vertical="center"/>
    </xf>
    <xf numFmtId="0" fontId="32" fillId="0" borderId="7" xfId="7" applyFont="1" applyBorder="1" applyAlignment="1">
      <alignment vertical="center"/>
    </xf>
    <xf numFmtId="0" fontId="32" fillId="0" borderId="8" xfId="7" applyFont="1" applyBorder="1" applyAlignment="1">
      <alignment vertical="center"/>
    </xf>
    <xf numFmtId="0" fontId="30" fillId="0" borderId="0" xfId="7"/>
    <xf numFmtId="178" fontId="32" fillId="0" borderId="0" xfId="7" applyNumberFormat="1" applyFont="1" applyAlignment="1">
      <alignment horizontal="right" vertical="center"/>
    </xf>
    <xf numFmtId="58" fontId="32" fillId="0" borderId="0" xfId="7" applyNumberFormat="1" applyFont="1" applyAlignment="1">
      <alignment vertical="center"/>
    </xf>
    <xf numFmtId="0" fontId="32" fillId="0" borderId="18" xfId="7" applyFont="1" applyFill="1" applyBorder="1" applyAlignment="1">
      <alignment horizontal="center" vertical="center"/>
    </xf>
    <xf numFmtId="0" fontId="32" fillId="0" borderId="0" xfId="7" applyFont="1" applyAlignment="1">
      <alignment horizontal="center" vertical="center"/>
    </xf>
    <xf numFmtId="0" fontId="32" fillId="0" borderId="8" xfId="7" applyFont="1" applyFill="1" applyBorder="1" applyAlignment="1">
      <alignment horizontal="center" vertical="center"/>
    </xf>
    <xf numFmtId="179" fontId="32" fillId="0" borderId="0" xfId="8" applyNumberFormat="1" applyFont="1" applyAlignment="1">
      <alignment horizontal="right" vertical="center"/>
    </xf>
    <xf numFmtId="10" fontId="32" fillId="0" borderId="0" xfId="9" applyNumberFormat="1" applyFont="1" applyAlignment="1">
      <alignment horizontal="center" vertical="center"/>
    </xf>
    <xf numFmtId="0" fontId="34" fillId="0" borderId="0" xfId="7" applyFont="1" applyAlignment="1">
      <alignment horizontal="left" vertical="center" wrapText="1"/>
    </xf>
    <xf numFmtId="0" fontId="35" fillId="0" borderId="0" xfId="7" applyFont="1" applyAlignment="1">
      <alignment horizontal="right"/>
    </xf>
    <xf numFmtId="0" fontId="35" fillId="0" borderId="0" xfId="7" applyFont="1" applyAlignment="1">
      <alignment horizontal="left"/>
    </xf>
    <xf numFmtId="0" fontId="35" fillId="0" borderId="0" xfId="7" applyFont="1"/>
    <xf numFmtId="0" fontId="36" fillId="0" borderId="0" xfId="7" applyFont="1" applyAlignment="1">
      <alignment vertical="center"/>
    </xf>
    <xf numFmtId="0" fontId="39" fillId="0" borderId="0" xfId="10" applyFont="1" applyFill="1" applyAlignment="1">
      <alignment vertical="center"/>
    </xf>
    <xf numFmtId="0" fontId="40" fillId="0" borderId="0" xfId="11" applyFont="1" applyFill="1" applyBorder="1" applyAlignment="1" applyProtection="1">
      <alignment horizontal="left" vertical="center"/>
    </xf>
    <xf numFmtId="0" fontId="6" fillId="0" borderId="0" xfId="11" applyFont="1" applyFill="1" applyBorder="1" applyAlignment="1" applyProtection="1">
      <alignment horizontal="left" vertical="center"/>
    </xf>
    <xf numFmtId="0" fontId="42" fillId="0" borderId="0" xfId="12" applyFont="1" applyFill="1">
      <alignment vertical="center"/>
    </xf>
    <xf numFmtId="0" fontId="39" fillId="0" borderId="0" xfId="10" applyFont="1">
      <alignment vertical="center"/>
    </xf>
    <xf numFmtId="0" fontId="44" fillId="0" borderId="0" xfId="11" applyFont="1" applyFill="1" applyAlignment="1" applyProtection="1">
      <alignment horizontal="center"/>
    </xf>
    <xf numFmtId="0" fontId="40" fillId="0" borderId="0" xfId="11" applyFont="1" applyFill="1" applyAlignment="1" applyProtection="1">
      <alignment horizontal="center" vertical="center"/>
    </xf>
    <xf numFmtId="0" fontId="39" fillId="0" borderId="0" xfId="10" applyFont="1" applyFill="1" applyAlignment="1">
      <alignment vertical="center" wrapText="1"/>
    </xf>
    <xf numFmtId="0" fontId="39" fillId="0" borderId="0" xfId="10" applyFont="1" applyFill="1">
      <alignment vertical="center"/>
    </xf>
    <xf numFmtId="0" fontId="42" fillId="0" borderId="0" xfId="12" applyFont="1" applyFill="1" applyProtection="1">
      <alignment vertical="center"/>
    </xf>
    <xf numFmtId="0" fontId="39" fillId="0" borderId="0" xfId="7" applyFont="1" applyFill="1"/>
    <xf numFmtId="0" fontId="45" fillId="0" borderId="0" xfId="11" applyFont="1" applyFill="1" applyAlignment="1" applyProtection="1">
      <alignment vertical="center"/>
    </xf>
    <xf numFmtId="0" fontId="46" fillId="0" borderId="0" xfId="11" applyFont="1" applyFill="1" applyAlignment="1" applyProtection="1">
      <alignment vertical="center"/>
    </xf>
    <xf numFmtId="0" fontId="47" fillId="0" borderId="0" xfId="12" applyFont="1" applyFill="1" applyProtection="1">
      <alignment vertical="center"/>
    </xf>
    <xf numFmtId="0" fontId="39" fillId="0" borderId="0" xfId="10" applyFont="1" applyAlignment="1">
      <alignment vertical="center"/>
    </xf>
    <xf numFmtId="0" fontId="46" fillId="10" borderId="16" xfId="11" applyFont="1" applyFill="1" applyBorder="1" applyAlignment="1" applyProtection="1">
      <alignment vertical="center" textRotation="255"/>
    </xf>
    <xf numFmtId="0" fontId="46" fillId="10" borderId="17" xfId="11" applyFont="1" applyFill="1" applyBorder="1" applyAlignment="1" applyProtection="1">
      <alignment vertical="center"/>
    </xf>
    <xf numFmtId="0" fontId="46" fillId="10" borderId="17" xfId="11" applyFont="1" applyFill="1" applyBorder="1" applyAlignment="1" applyProtection="1">
      <alignment horizontal="center" vertical="center"/>
    </xf>
    <xf numFmtId="0" fontId="46" fillId="10" borderId="18" xfId="11" applyFont="1" applyFill="1" applyBorder="1" applyAlignment="1" applyProtection="1">
      <alignment horizontal="center" vertical="center"/>
    </xf>
    <xf numFmtId="0" fontId="46" fillId="10" borderId="6" xfId="11" applyFont="1" applyFill="1" applyBorder="1" applyAlignment="1" applyProtection="1"/>
    <xf numFmtId="0" fontId="46" fillId="10" borderId="7" xfId="11" applyFont="1" applyFill="1" applyBorder="1" applyAlignment="1" applyProtection="1"/>
    <xf numFmtId="0" fontId="46" fillId="10" borderId="7" xfId="11" applyFont="1" applyFill="1" applyBorder="1" applyAlignment="1" applyProtection="1">
      <alignment horizontal="right"/>
    </xf>
    <xf numFmtId="0" fontId="46" fillId="7" borderId="7" xfId="11" applyFont="1" applyFill="1" applyBorder="1" applyAlignment="1" applyProtection="1">
      <alignment horizontal="center"/>
    </xf>
    <xf numFmtId="0" fontId="46" fillId="10" borderId="8" xfId="11" applyFont="1" applyFill="1" applyBorder="1" applyAlignment="1" applyProtection="1"/>
    <xf numFmtId="0" fontId="46" fillId="10" borderId="21" xfId="11" applyFont="1" applyFill="1" applyBorder="1" applyAlignment="1" applyProtection="1">
      <alignment vertical="center" textRotation="255"/>
    </xf>
    <xf numFmtId="0" fontId="46" fillId="10" borderId="22" xfId="11" applyFont="1" applyFill="1" applyBorder="1" applyAlignment="1" applyProtection="1">
      <alignment vertical="center"/>
    </xf>
    <xf numFmtId="0" fontId="46" fillId="10" borderId="22" xfId="11" applyFont="1" applyFill="1" applyBorder="1" applyAlignment="1" applyProtection="1">
      <alignment horizontal="center" vertical="center"/>
    </xf>
    <xf numFmtId="0" fontId="46" fillId="10" borderId="23" xfId="11" applyFont="1" applyFill="1" applyBorder="1" applyAlignment="1" applyProtection="1">
      <alignment horizontal="center" vertical="center"/>
    </xf>
    <xf numFmtId="0" fontId="46" fillId="10" borderId="7" xfId="11" applyFont="1" applyFill="1" applyBorder="1" applyAlignment="1" applyProtection="1">
      <alignment horizontal="center"/>
    </xf>
    <xf numFmtId="0" fontId="46" fillId="10" borderId="1" xfId="11" applyFont="1" applyFill="1" applyBorder="1" applyAlignment="1" applyProtection="1">
      <alignment horizontal="center"/>
    </xf>
    <xf numFmtId="0" fontId="46" fillId="10" borderId="8" xfId="11" applyFont="1" applyFill="1" applyBorder="1" applyAlignment="1" applyProtection="1">
      <alignment horizontal="center"/>
    </xf>
    <xf numFmtId="12" fontId="40" fillId="0" borderId="11" xfId="11" applyNumberFormat="1" applyFont="1" applyBorder="1" applyAlignment="1" applyProtection="1">
      <alignment horizontal="center" vertical="center"/>
    </xf>
    <xf numFmtId="181" fontId="6" fillId="7" borderId="18" xfId="13" applyNumberFormat="1" applyFont="1" applyFill="1" applyBorder="1" applyAlignment="1" applyProtection="1">
      <alignment vertical="center"/>
      <protection locked="0"/>
    </xf>
    <xf numFmtId="181" fontId="6" fillId="7" borderId="5" xfId="13" applyNumberFormat="1" applyFont="1" applyFill="1" applyBorder="1" applyAlignment="1" applyProtection="1">
      <alignment vertical="center"/>
      <protection locked="0"/>
    </xf>
    <xf numFmtId="2" fontId="6" fillId="0" borderId="78" xfId="13" applyNumberFormat="1" applyFont="1" applyFill="1" applyBorder="1" applyAlignment="1" applyProtection="1"/>
    <xf numFmtId="12" fontId="40" fillId="0" borderId="4" xfId="11" applyNumberFormat="1" applyFont="1" applyBorder="1" applyAlignment="1" applyProtection="1">
      <alignment horizontal="center" vertical="center"/>
    </xf>
    <xf numFmtId="181" fontId="6" fillId="7" borderId="84" xfId="13" applyNumberFormat="1" applyFont="1" applyFill="1" applyBorder="1" applyAlignment="1" applyProtection="1">
      <alignment vertical="center"/>
      <protection locked="0"/>
    </xf>
    <xf numFmtId="181" fontId="6" fillId="7" borderId="4" xfId="13" applyNumberFormat="1" applyFont="1" applyFill="1" applyBorder="1" applyAlignment="1" applyProtection="1">
      <alignment vertical="center"/>
      <protection locked="0"/>
    </xf>
    <xf numFmtId="0" fontId="40" fillId="0" borderId="4" xfId="11" applyNumberFormat="1" applyFont="1" applyBorder="1" applyAlignment="1" applyProtection="1">
      <alignment horizontal="center" vertical="center"/>
    </xf>
    <xf numFmtId="181" fontId="6" fillId="7" borderId="23" xfId="13" applyNumberFormat="1" applyFont="1" applyFill="1" applyBorder="1" applyAlignment="1" applyProtection="1">
      <alignment vertical="center"/>
      <protection locked="0"/>
    </xf>
    <xf numFmtId="181" fontId="6" fillId="7" borderId="13" xfId="13" applyNumberFormat="1" applyFont="1" applyFill="1" applyBorder="1" applyAlignment="1" applyProtection="1">
      <alignment vertical="center"/>
      <protection locked="0"/>
    </xf>
    <xf numFmtId="12" fontId="40" fillId="10" borderId="5" xfId="11" applyNumberFormat="1" applyFont="1" applyFill="1" applyBorder="1" applyAlignment="1" applyProtection="1">
      <alignment horizontal="center" vertical="center"/>
    </xf>
    <xf numFmtId="181" fontId="6" fillId="7" borderId="0" xfId="13" applyNumberFormat="1" applyFont="1" applyFill="1" applyBorder="1" applyAlignment="1" applyProtection="1">
      <alignment vertical="center"/>
      <protection locked="0"/>
    </xf>
    <xf numFmtId="181" fontId="6" fillId="7" borderId="11" xfId="13" applyNumberFormat="1" applyFont="1" applyFill="1" applyBorder="1" applyAlignment="1" applyProtection="1">
      <alignment vertical="center"/>
      <protection locked="0"/>
    </xf>
    <xf numFmtId="181" fontId="6" fillId="7" borderId="20" xfId="13" applyNumberFormat="1" applyFont="1" applyFill="1" applyBorder="1" applyAlignment="1" applyProtection="1">
      <alignment vertical="center"/>
      <protection locked="0"/>
    </xf>
    <xf numFmtId="181" fontId="6" fillId="7" borderId="2" xfId="13" applyNumberFormat="1" applyFont="1" applyFill="1" applyBorder="1" applyAlignment="1" applyProtection="1">
      <alignment vertical="center"/>
      <protection locked="0"/>
    </xf>
    <xf numFmtId="12" fontId="40" fillId="10" borderId="4" xfId="11" applyNumberFormat="1" applyFont="1" applyFill="1" applyBorder="1" applyAlignment="1" applyProtection="1">
      <alignment horizontal="center" vertical="center"/>
    </xf>
    <xf numFmtId="181" fontId="6" fillId="7" borderId="83" xfId="13" applyNumberFormat="1" applyFont="1" applyFill="1" applyBorder="1" applyAlignment="1" applyProtection="1">
      <alignment vertical="center"/>
      <protection locked="0"/>
    </xf>
    <xf numFmtId="0" fontId="40" fillId="0" borderId="94" xfId="11" applyNumberFormat="1" applyFont="1" applyBorder="1" applyAlignment="1" applyProtection="1">
      <alignment horizontal="center" vertical="center"/>
    </xf>
    <xf numFmtId="181" fontId="6" fillId="7" borderId="22" xfId="13" applyNumberFormat="1" applyFont="1" applyFill="1" applyBorder="1" applyAlignment="1" applyProtection="1">
      <alignment vertical="center"/>
      <protection locked="0"/>
    </xf>
    <xf numFmtId="0" fontId="40" fillId="0" borderId="16" xfId="11" applyFont="1" applyBorder="1" applyAlignment="1" applyProtection="1">
      <alignment horizontal="center" vertical="center" shrinkToFit="1"/>
    </xf>
    <xf numFmtId="0" fontId="40" fillId="0" borderId="5" xfId="11" applyNumberFormat="1" applyFont="1" applyBorder="1" applyAlignment="1" applyProtection="1">
      <alignment horizontal="center" vertical="center"/>
    </xf>
    <xf numFmtId="0" fontId="40" fillId="0" borderId="6" xfId="11" applyFont="1" applyBorder="1" applyAlignment="1" applyProtection="1">
      <alignment horizontal="center" vertical="center" textRotation="255"/>
    </xf>
    <xf numFmtId="0" fontId="40" fillId="0" borderId="7" xfId="11" applyFont="1" applyBorder="1" applyAlignment="1" applyProtection="1">
      <alignment horizontal="center" vertical="center"/>
    </xf>
    <xf numFmtId="0" fontId="46" fillId="0" borderId="7" xfId="11" applyFont="1" applyFill="1" applyBorder="1" applyAlignment="1" applyProtection="1">
      <alignment horizontal="left" vertical="center" wrapText="1"/>
    </xf>
    <xf numFmtId="0" fontId="40" fillId="0" borderId="8" xfId="11" applyNumberFormat="1" applyFont="1" applyFill="1" applyBorder="1" applyAlignment="1" applyProtection="1">
      <alignment horizontal="center" vertical="center"/>
    </xf>
    <xf numFmtId="181" fontId="6" fillId="0" borderId="8" xfId="13" applyNumberFormat="1" applyFont="1" applyFill="1" applyBorder="1" applyAlignment="1" applyProtection="1">
      <alignment vertical="center"/>
    </xf>
    <xf numFmtId="181" fontId="6" fillId="0" borderId="1" xfId="13" applyNumberFormat="1" applyFont="1" applyFill="1" applyBorder="1" applyAlignment="1" applyProtection="1">
      <alignment vertical="center"/>
    </xf>
    <xf numFmtId="181" fontId="39" fillId="0" borderId="1" xfId="14" applyNumberFormat="1" applyFont="1" applyFill="1" applyBorder="1" applyAlignment="1" applyProtection="1">
      <alignment vertical="center"/>
    </xf>
    <xf numFmtId="0" fontId="40" fillId="10" borderId="6" xfId="11" applyFont="1" applyFill="1" applyBorder="1" applyAlignment="1" applyProtection="1">
      <alignment horizontal="center" vertical="center" textRotation="255"/>
    </xf>
    <xf numFmtId="0" fontId="40" fillId="10" borderId="8" xfId="11" applyNumberFormat="1" applyFont="1" applyFill="1" applyBorder="1" applyAlignment="1" applyProtection="1">
      <alignment horizontal="center"/>
    </xf>
    <xf numFmtId="2" fontId="6" fillId="9" borderId="8" xfId="13" applyNumberFormat="1" applyFont="1" applyFill="1" applyBorder="1" applyAlignment="1" applyProtection="1"/>
    <xf numFmtId="12" fontId="40" fillId="8" borderId="8" xfId="13" applyNumberFormat="1" applyFont="1" applyFill="1" applyBorder="1" applyAlignment="1" applyProtection="1">
      <alignment horizontal="center"/>
      <protection locked="0"/>
    </xf>
    <xf numFmtId="181" fontId="39" fillId="0" borderId="78" xfId="14" applyNumberFormat="1" applyFont="1" applyFill="1" applyBorder="1" applyAlignment="1" applyProtection="1">
      <alignment vertical="center"/>
    </xf>
    <xf numFmtId="182" fontId="6" fillId="9" borderId="7" xfId="13" applyNumberFormat="1" applyFont="1" applyFill="1" applyBorder="1" applyAlignment="1" applyProtection="1"/>
    <xf numFmtId="49" fontId="6" fillId="0" borderId="19" xfId="11" applyNumberFormat="1" applyFont="1" applyFill="1" applyBorder="1" applyAlignment="1" applyProtection="1">
      <alignment horizontal="left" shrinkToFit="1"/>
    </xf>
    <xf numFmtId="49" fontId="6" fillId="0" borderId="0" xfId="11" applyNumberFormat="1" applyFont="1" applyFill="1" applyBorder="1" applyAlignment="1" applyProtection="1">
      <alignment horizontal="left" shrinkToFit="1"/>
    </xf>
    <xf numFmtId="183" fontId="39" fillId="9" borderId="5" xfId="14" applyNumberFormat="1" applyFont="1" applyFill="1" applyBorder="1" applyAlignment="1" applyProtection="1">
      <alignment vertical="center"/>
    </xf>
    <xf numFmtId="182" fontId="52" fillId="9" borderId="26" xfId="13" applyNumberFormat="1" applyFont="1" applyFill="1" applyBorder="1" applyAlignment="1" applyProtection="1">
      <alignment vertical="center"/>
    </xf>
    <xf numFmtId="49" fontId="6" fillId="0" borderId="0" xfId="11" quotePrefix="1" applyNumberFormat="1" applyFont="1" applyFill="1" applyBorder="1" applyAlignment="1" applyProtection="1">
      <alignment horizontal="left" shrinkToFit="1"/>
    </xf>
    <xf numFmtId="0" fontId="6" fillId="0" borderId="17" xfId="11" applyFont="1" applyFill="1" applyBorder="1" applyAlignment="1" applyProtection="1">
      <alignment vertical="top" wrapText="1"/>
    </xf>
    <xf numFmtId="0" fontId="39" fillId="0" borderId="17" xfId="10" applyFont="1" applyFill="1" applyBorder="1">
      <alignment vertical="center"/>
    </xf>
    <xf numFmtId="0" fontId="6" fillId="0" borderId="0" xfId="11" applyFont="1" applyFill="1" applyBorder="1" applyAlignment="1" applyProtection="1">
      <alignment vertical="top" wrapText="1"/>
    </xf>
    <xf numFmtId="0" fontId="6" fillId="0" borderId="0" xfId="11" applyFont="1" applyFill="1" applyBorder="1" applyAlignment="1" applyProtection="1">
      <alignment horizontal="center" vertical="center" wrapText="1"/>
    </xf>
    <xf numFmtId="9" fontId="6" fillId="0" borderId="0" xfId="9" applyFont="1" applyFill="1" applyBorder="1" applyAlignment="1" applyProtection="1">
      <alignment horizontal="center" vertical="center" wrapText="1"/>
    </xf>
    <xf numFmtId="0" fontId="39" fillId="0" borderId="0" xfId="10" applyFont="1" applyAlignment="1"/>
    <xf numFmtId="0" fontId="39" fillId="10" borderId="0" xfId="10" applyFont="1" applyFill="1">
      <alignment vertical="center"/>
    </xf>
    <xf numFmtId="0" fontId="26" fillId="2" borderId="5" xfId="0" applyFont="1" applyFill="1" applyBorder="1" applyAlignment="1">
      <alignment horizontal="center" vertical="center" wrapText="1"/>
    </xf>
    <xf numFmtId="0" fontId="26" fillId="2" borderId="11" xfId="0" applyFont="1" applyFill="1" applyBorder="1" applyAlignment="1">
      <alignment horizontal="center" vertical="center" wrapText="1"/>
    </xf>
    <xf numFmtId="0" fontId="26" fillId="2" borderId="13" xfId="0" applyFont="1" applyFill="1" applyBorder="1" applyAlignment="1">
      <alignment horizontal="center" vertical="center" wrapText="1"/>
    </xf>
    <xf numFmtId="0" fontId="27" fillId="2" borderId="1" xfId="0" applyFont="1" applyFill="1" applyBorder="1" applyAlignment="1">
      <alignment horizontal="left" vertical="center"/>
    </xf>
    <xf numFmtId="0" fontId="27" fillId="2" borderId="5" xfId="0" applyFont="1" applyFill="1" applyBorder="1" applyAlignment="1">
      <alignment horizontal="left" vertical="center"/>
    </xf>
    <xf numFmtId="0" fontId="27" fillId="2" borderId="11" xfId="0" applyFont="1" applyFill="1" applyBorder="1" applyAlignment="1">
      <alignment horizontal="left" vertical="center"/>
    </xf>
    <xf numFmtId="0" fontId="7" fillId="0" borderId="6" xfId="1" applyFont="1" applyFill="1" applyBorder="1" applyAlignment="1">
      <alignment horizontal="center" vertical="center"/>
    </xf>
    <xf numFmtId="0" fontId="7" fillId="0" borderId="7" xfId="1" applyFont="1" applyFill="1" applyBorder="1" applyAlignment="1">
      <alignment horizontal="center" vertical="center"/>
    </xf>
    <xf numFmtId="0" fontId="7" fillId="0" borderId="9" xfId="1" applyFont="1" applyFill="1" applyBorder="1" applyAlignment="1">
      <alignment horizontal="center" vertical="center"/>
    </xf>
    <xf numFmtId="0" fontId="7" fillId="0" borderId="10"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14"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7" fillId="0" borderId="1" xfId="1" applyFont="1" applyFill="1" applyBorder="1" applyAlignment="1">
      <alignment horizontal="center" vertical="center" wrapText="1"/>
    </xf>
    <xf numFmtId="0" fontId="7" fillId="0" borderId="8" xfId="1" applyFont="1" applyFill="1" applyBorder="1" applyAlignment="1">
      <alignment horizontal="center" vertical="center"/>
    </xf>
    <xf numFmtId="0" fontId="7" fillId="0" borderId="11" xfId="1" applyFont="1" applyFill="1" applyBorder="1" applyAlignment="1">
      <alignment horizontal="center" vertical="center" wrapText="1"/>
    </xf>
    <xf numFmtId="0" fontId="7" fillId="0" borderId="13" xfId="1" applyFont="1" applyFill="1" applyBorder="1" applyAlignment="1">
      <alignment horizontal="center"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15" fillId="0" borderId="16" xfId="0" applyFont="1" applyBorder="1" applyAlignment="1">
      <alignment horizontal="left" vertical="center"/>
    </xf>
    <xf numFmtId="0" fontId="15" fillId="0" borderId="17" xfId="0" applyFont="1" applyBorder="1" applyAlignment="1">
      <alignment horizontal="left" vertical="center"/>
    </xf>
    <xf numFmtId="0" fontId="15" fillId="0" borderId="18" xfId="0" applyFont="1" applyBorder="1" applyAlignment="1">
      <alignment horizontal="left" vertical="center"/>
    </xf>
    <xf numFmtId="0" fontId="15" fillId="0" borderId="6" xfId="0" applyFont="1" applyBorder="1" applyAlignment="1">
      <alignment horizontal="left" vertical="center"/>
    </xf>
    <xf numFmtId="0" fontId="15" fillId="0" borderId="7" xfId="0" applyFont="1" applyBorder="1" applyAlignment="1">
      <alignment horizontal="left" vertical="center"/>
    </xf>
    <xf numFmtId="0" fontId="15" fillId="0" borderId="8" xfId="0" applyFont="1" applyBorder="1" applyAlignment="1">
      <alignment horizontal="left" vertical="center"/>
    </xf>
    <xf numFmtId="0" fontId="0" fillId="0" borderId="7" xfId="0" applyBorder="1" applyAlignment="1">
      <alignment horizontal="center" vertical="center"/>
    </xf>
    <xf numFmtId="0" fontId="0" fillId="0" borderId="19" xfId="0" applyBorder="1" applyAlignment="1">
      <alignment horizontal="center" vertical="center"/>
    </xf>
    <xf numFmtId="0" fontId="0" fillId="0" borderId="0"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wrapText="1"/>
    </xf>
    <xf numFmtId="0" fontId="15" fillId="0" borderId="6" xfId="0" applyFont="1" applyBorder="1" applyAlignment="1">
      <alignment horizontal="left" vertical="center" wrapText="1"/>
    </xf>
    <xf numFmtId="0" fontId="15" fillId="0" borderId="7" xfId="0" applyFont="1" applyBorder="1" applyAlignment="1">
      <alignment horizontal="left" vertical="center" wrapText="1"/>
    </xf>
    <xf numFmtId="0" fontId="15" fillId="0" borderId="8" xfId="0" applyFont="1" applyBorder="1" applyAlignment="1">
      <alignment horizontal="left" vertical="center" wrapText="1"/>
    </xf>
    <xf numFmtId="0" fontId="0" fillId="0" borderId="6" xfId="0" applyBorder="1" applyAlignment="1">
      <alignment horizontal="center" vertical="center"/>
    </xf>
    <xf numFmtId="0" fontId="15" fillId="0" borderId="21" xfId="0" applyFont="1" applyBorder="1" applyAlignment="1">
      <alignment horizontal="left" vertical="center"/>
    </xf>
    <xf numFmtId="0" fontId="15" fillId="0" borderId="22" xfId="0" applyFont="1" applyBorder="1" applyAlignment="1">
      <alignment horizontal="left" vertical="center"/>
    </xf>
    <xf numFmtId="0" fontId="15" fillId="0" borderId="23" xfId="0" applyFont="1" applyBorder="1" applyAlignment="1">
      <alignment horizontal="left" vertical="center"/>
    </xf>
    <xf numFmtId="0" fontId="0" fillId="0" borderId="21" xfId="0" applyBorder="1" applyAlignment="1">
      <alignment horizontal="center" vertical="center"/>
    </xf>
    <xf numFmtId="0" fontId="0" fillId="0" borderId="22" xfId="0" applyBorder="1" applyAlignment="1">
      <alignment horizontal="center" vertical="center"/>
    </xf>
    <xf numFmtId="0" fontId="15" fillId="0" borderId="1" xfId="0" applyFont="1" applyBorder="1" applyAlignment="1">
      <alignment horizontal="center" vertical="center" wrapText="1"/>
    </xf>
    <xf numFmtId="0" fontId="0" fillId="0" borderId="0" xfId="0" applyAlignment="1">
      <alignment horizontal="left" vertical="center"/>
    </xf>
    <xf numFmtId="0" fontId="15" fillId="0" borderId="1" xfId="0" applyFont="1" applyBorder="1" applyAlignment="1">
      <alignment horizontal="left" vertical="center" wrapText="1"/>
    </xf>
    <xf numFmtId="0" fontId="0" fillId="0" borderId="1" xfId="0" applyBorder="1" applyAlignment="1">
      <alignment horizontal="center" vertical="center"/>
    </xf>
    <xf numFmtId="0" fontId="18" fillId="0" borderId="1" xfId="0" applyFont="1" applyBorder="1" applyAlignment="1">
      <alignment horizontal="left" vertical="center" wrapText="1"/>
    </xf>
    <xf numFmtId="0" fontId="15" fillId="0" borderId="1" xfId="0" applyFont="1" applyBorder="1" applyAlignment="1">
      <alignment horizontal="left" vertical="center"/>
    </xf>
    <xf numFmtId="0" fontId="15" fillId="0" borderId="0" xfId="0" applyFont="1" applyBorder="1" applyAlignment="1">
      <alignment horizontal="left" vertical="center"/>
    </xf>
    <xf numFmtId="0" fontId="15" fillId="0" borderId="19" xfId="0" applyFont="1" applyBorder="1" applyAlignment="1">
      <alignment horizontal="left" vertical="center"/>
    </xf>
    <xf numFmtId="0" fontId="22" fillId="0" borderId="0" xfId="0" applyFont="1" applyAlignment="1">
      <alignment horizontal="center" vertical="center"/>
    </xf>
    <xf numFmtId="0" fontId="22" fillId="0" borderId="0" xfId="0" applyFont="1" applyAlignment="1">
      <alignment horizontal="center" vertical="center" wrapText="1"/>
    </xf>
    <xf numFmtId="0" fontId="15" fillId="0" borderId="7" xfId="0" applyFont="1" applyBorder="1" applyAlignment="1">
      <alignment horizontal="center" vertical="center"/>
    </xf>
    <xf numFmtId="0" fontId="0" fillId="0" borderId="6" xfId="3" applyFont="1" applyBorder="1" applyAlignment="1">
      <alignment horizontal="center" vertical="center"/>
    </xf>
    <xf numFmtId="0" fontId="0" fillId="0" borderId="7" xfId="3" applyFont="1" applyBorder="1" applyAlignment="1">
      <alignment horizontal="center" vertical="center"/>
    </xf>
    <xf numFmtId="0" fontId="0" fillId="0" borderId="8" xfId="3" applyFont="1" applyBorder="1" applyAlignment="1">
      <alignment horizontal="center" vertical="center"/>
    </xf>
    <xf numFmtId="0" fontId="2" fillId="3" borderId="6" xfId="3" applyFill="1" applyBorder="1" applyAlignment="1">
      <alignment horizontal="center" vertical="center"/>
    </xf>
    <xf numFmtId="0" fontId="2" fillId="3" borderId="8" xfId="3" applyFill="1" applyBorder="1" applyAlignment="1">
      <alignment horizontal="center" vertical="center"/>
    </xf>
    <xf numFmtId="177" fontId="2" fillId="0" borderId="16" xfId="3" applyNumberFormat="1" applyBorder="1" applyAlignment="1">
      <alignment horizontal="center" vertical="center"/>
    </xf>
    <xf numFmtId="177" fontId="2" fillId="0" borderId="17" xfId="3" applyNumberFormat="1" applyBorder="1" applyAlignment="1">
      <alignment horizontal="center" vertical="center"/>
    </xf>
    <xf numFmtId="0" fontId="2" fillId="0" borderId="36" xfId="3" applyFill="1" applyBorder="1" applyAlignment="1">
      <alignment horizontal="center" vertical="center"/>
    </xf>
    <xf numFmtId="0" fontId="2" fillId="0" borderId="37" xfId="3" applyFill="1" applyBorder="1" applyAlignment="1">
      <alignment horizontal="center" vertical="center"/>
    </xf>
    <xf numFmtId="177" fontId="0" fillId="5" borderId="36" xfId="3" applyNumberFormat="1" applyFont="1" applyFill="1" applyBorder="1" applyAlignment="1">
      <alignment horizontal="center" vertical="center"/>
    </xf>
    <xf numFmtId="177" fontId="0" fillId="5" borderId="37" xfId="3" applyNumberFormat="1" applyFont="1" applyFill="1" applyBorder="1" applyAlignment="1">
      <alignment horizontal="center" vertical="center"/>
    </xf>
    <xf numFmtId="0" fontId="2" fillId="5" borderId="36" xfId="3" applyFill="1" applyBorder="1" applyAlignment="1">
      <alignment horizontal="center" vertical="center"/>
    </xf>
    <xf numFmtId="0" fontId="2" fillId="5" borderId="37" xfId="3" applyFill="1" applyBorder="1" applyAlignment="1">
      <alignment horizontal="center" vertical="center"/>
    </xf>
    <xf numFmtId="0" fontId="2" fillId="0" borderId="1" xfId="3" applyBorder="1" applyAlignment="1">
      <alignment horizontal="center" vertical="center"/>
    </xf>
    <xf numFmtId="0" fontId="2" fillId="0" borderId="6" xfId="3" applyBorder="1" applyAlignment="1">
      <alignment horizontal="center" vertical="center"/>
    </xf>
    <xf numFmtId="0" fontId="0" fillId="0" borderId="46" xfId="3" applyFont="1" applyBorder="1" applyAlignment="1">
      <alignment horizontal="center" vertical="center"/>
    </xf>
    <xf numFmtId="0" fontId="0" fillId="0" borderId="47" xfId="3" applyFont="1" applyBorder="1" applyAlignment="1">
      <alignment horizontal="center" vertical="center"/>
    </xf>
    <xf numFmtId="0" fontId="2" fillId="0" borderId="67" xfId="3" applyFill="1" applyBorder="1" applyAlignment="1">
      <alignment horizontal="right" vertical="center"/>
    </xf>
    <xf numFmtId="0" fontId="2" fillId="0" borderId="68" xfId="3" applyFill="1" applyBorder="1" applyAlignment="1">
      <alignment horizontal="right" vertical="center"/>
    </xf>
    <xf numFmtId="0" fontId="2" fillId="0" borderId="60" xfId="3" applyFill="1" applyBorder="1" applyAlignment="1">
      <alignment horizontal="right" vertical="center"/>
    </xf>
    <xf numFmtId="0" fontId="2" fillId="0" borderId="37" xfId="3" applyFill="1" applyBorder="1" applyAlignment="1">
      <alignment horizontal="right" vertical="center"/>
    </xf>
    <xf numFmtId="0" fontId="2" fillId="0" borderId="8" xfId="3" applyBorder="1" applyAlignment="1">
      <alignment horizontal="center" vertical="center"/>
    </xf>
    <xf numFmtId="0" fontId="2" fillId="0" borderId="36" xfId="3" applyBorder="1" applyAlignment="1">
      <alignment horizontal="center" vertical="center"/>
    </xf>
    <xf numFmtId="0" fontId="2" fillId="0" borderId="37" xfId="3" applyBorder="1" applyAlignment="1">
      <alignment horizontal="center" vertical="center"/>
    </xf>
    <xf numFmtId="0" fontId="2" fillId="0" borderId="58" xfId="3" applyBorder="1" applyAlignment="1">
      <alignment horizontal="center" vertical="center"/>
    </xf>
    <xf numFmtId="0" fontId="2" fillId="0" borderId="40" xfId="3" applyBorder="1" applyAlignment="1">
      <alignment horizontal="center" vertical="center"/>
    </xf>
    <xf numFmtId="0" fontId="2" fillId="0" borderId="6" xfId="3" applyFill="1" applyBorder="1" applyAlignment="1">
      <alignment horizontal="right" vertical="center"/>
    </xf>
    <xf numFmtId="0" fontId="2" fillId="0" borderId="42" xfId="3" applyFill="1" applyBorder="1" applyAlignment="1">
      <alignment horizontal="right" vertical="center"/>
    </xf>
    <xf numFmtId="0" fontId="2" fillId="0" borderId="16" xfId="3" applyFill="1" applyBorder="1" applyAlignment="1">
      <alignment horizontal="right" vertical="center"/>
    </xf>
    <xf numFmtId="0" fontId="2" fillId="0" borderId="56" xfId="3" applyFill="1" applyBorder="1" applyAlignment="1">
      <alignment horizontal="right" vertical="center"/>
    </xf>
    <xf numFmtId="0" fontId="2" fillId="0" borderId="64" xfId="3" applyFill="1" applyBorder="1" applyAlignment="1">
      <alignment horizontal="right" vertical="center"/>
    </xf>
    <xf numFmtId="0" fontId="2" fillId="0" borderId="44" xfId="3" applyFill="1" applyBorder="1" applyAlignment="1">
      <alignment horizontal="right" vertical="center"/>
    </xf>
    <xf numFmtId="0" fontId="2" fillId="0" borderId="30" xfId="3" applyBorder="1" applyAlignment="1">
      <alignment horizontal="center" vertical="center"/>
    </xf>
    <xf numFmtId="177" fontId="2" fillId="0" borderId="6" xfId="3" applyNumberFormat="1" applyBorder="1" applyAlignment="1">
      <alignment horizontal="center" vertical="center"/>
    </xf>
    <xf numFmtId="177" fontId="2" fillId="0" borderId="42" xfId="3" applyNumberFormat="1" applyBorder="1" applyAlignment="1">
      <alignment horizontal="center" vertical="center"/>
    </xf>
    <xf numFmtId="0" fontId="2" fillId="0" borderId="53" xfId="3" applyBorder="1" applyAlignment="1">
      <alignment horizontal="center" vertical="center"/>
    </xf>
    <xf numFmtId="0" fontId="2" fillId="0" borderId="54" xfId="3" applyBorder="1" applyAlignment="1">
      <alignment horizontal="center" vertical="center"/>
    </xf>
    <xf numFmtId="177" fontId="2" fillId="0" borderId="61" xfId="3" applyNumberFormat="1" applyBorder="1" applyAlignment="1">
      <alignment horizontal="right" vertical="center"/>
    </xf>
    <xf numFmtId="177" fontId="2" fillId="0" borderId="47" xfId="3" applyNumberFormat="1" applyBorder="1" applyAlignment="1">
      <alignment horizontal="right" vertical="center"/>
    </xf>
    <xf numFmtId="177" fontId="2" fillId="0" borderId="62" xfId="3" applyNumberFormat="1" applyBorder="1" applyAlignment="1">
      <alignment horizontal="center" vertical="center"/>
    </xf>
    <xf numFmtId="177" fontId="2" fillId="0" borderId="63" xfId="3" applyNumberFormat="1" applyBorder="1" applyAlignment="1">
      <alignment horizontal="center" vertical="center"/>
    </xf>
    <xf numFmtId="0" fontId="2" fillId="0" borderId="42" xfId="3" applyBorder="1" applyAlignment="1">
      <alignment horizontal="center" vertical="center"/>
    </xf>
    <xf numFmtId="0" fontId="0" fillId="0" borderId="36" xfId="3" applyFont="1" applyBorder="1" applyAlignment="1">
      <alignment horizontal="center" vertical="center"/>
    </xf>
    <xf numFmtId="0" fontId="0" fillId="0" borderId="37" xfId="3" applyFont="1" applyBorder="1" applyAlignment="1">
      <alignment horizontal="center" vertical="center"/>
    </xf>
    <xf numFmtId="177" fontId="2" fillId="0" borderId="60" xfId="3" applyNumberFormat="1" applyBorder="1" applyAlignment="1">
      <alignment horizontal="right" vertical="center"/>
    </xf>
    <xf numFmtId="177" fontId="2" fillId="0" borderId="37" xfId="3" applyNumberFormat="1" applyBorder="1" applyAlignment="1">
      <alignment horizontal="right" vertical="center"/>
    </xf>
    <xf numFmtId="0" fontId="12" fillId="0" borderId="0" xfId="3" applyFont="1" applyAlignment="1">
      <alignment horizontal="center" vertical="center"/>
    </xf>
    <xf numFmtId="0" fontId="2" fillId="0" borderId="24" xfId="3" applyBorder="1" applyAlignment="1">
      <alignment horizontal="center" vertical="center"/>
    </xf>
    <xf numFmtId="0" fontId="2" fillId="0" borderId="25" xfId="3" applyBorder="1" applyAlignment="1">
      <alignment horizontal="center" vertical="center"/>
    </xf>
    <xf numFmtId="0" fontId="2" fillId="3" borderId="25" xfId="3" applyFill="1" applyBorder="1" applyAlignment="1">
      <alignment horizontal="center" vertical="center"/>
    </xf>
    <xf numFmtId="0" fontId="2" fillId="3" borderId="26" xfId="3" applyFill="1" applyBorder="1" applyAlignment="1">
      <alignment horizontal="center" vertical="center"/>
    </xf>
    <xf numFmtId="49" fontId="2" fillId="3" borderId="25" xfId="3" applyNumberFormat="1" applyFill="1" applyBorder="1" applyAlignment="1">
      <alignment horizontal="center" vertical="center"/>
    </xf>
    <xf numFmtId="49" fontId="2" fillId="3" borderId="26" xfId="3" applyNumberFormat="1" applyFill="1" applyBorder="1" applyAlignment="1">
      <alignment horizontal="center" vertical="center"/>
    </xf>
    <xf numFmtId="0" fontId="2" fillId="5" borderId="52" xfId="3" applyFill="1" applyBorder="1" applyAlignment="1">
      <alignment horizontal="center" vertical="center"/>
    </xf>
    <xf numFmtId="0" fontId="2" fillId="0" borderId="50" xfId="3" applyFill="1" applyBorder="1" applyAlignment="1">
      <alignment horizontal="center" vertical="center"/>
    </xf>
    <xf numFmtId="0" fontId="2" fillId="0" borderId="51" xfId="3" applyFill="1" applyBorder="1" applyAlignment="1">
      <alignment horizontal="center" vertical="center"/>
    </xf>
    <xf numFmtId="0" fontId="25" fillId="0" borderId="1" xfId="5" applyFont="1" applyBorder="1" applyAlignment="1">
      <alignment horizontal="center" vertical="center"/>
    </xf>
    <xf numFmtId="0" fontId="25" fillId="0" borderId="1" xfId="5" applyFont="1" applyBorder="1" applyAlignment="1">
      <alignment horizontal="left" vertical="center"/>
    </xf>
    <xf numFmtId="0" fontId="24" fillId="0" borderId="0" xfId="5" applyFont="1" applyAlignment="1">
      <alignment horizontal="center" vertical="center"/>
    </xf>
    <xf numFmtId="0" fontId="29" fillId="6" borderId="72" xfId="6" applyFont="1" applyFill="1" applyBorder="1" applyAlignment="1">
      <alignment horizontal="left" vertical="center"/>
    </xf>
    <xf numFmtId="0" fontId="29" fillId="6" borderId="73" xfId="6" applyFont="1" applyFill="1" applyBorder="1" applyAlignment="1">
      <alignment horizontal="left" vertical="center"/>
    </xf>
    <xf numFmtId="0" fontId="29" fillId="6" borderId="74" xfId="6" applyFont="1" applyFill="1" applyBorder="1" applyAlignment="1">
      <alignment horizontal="left" vertical="center"/>
    </xf>
    <xf numFmtId="0" fontId="29" fillId="6" borderId="16" xfId="6" applyFont="1" applyFill="1" applyBorder="1" applyAlignment="1">
      <alignment horizontal="left" vertical="top" wrapText="1"/>
    </xf>
    <xf numFmtId="0" fontId="29" fillId="6" borderId="17" xfId="6" applyFont="1" applyFill="1" applyBorder="1" applyAlignment="1">
      <alignment horizontal="left" vertical="top" wrapText="1"/>
    </xf>
    <xf numFmtId="0" fontId="29" fillId="6" borderId="18" xfId="6" applyFont="1" applyFill="1" applyBorder="1" applyAlignment="1">
      <alignment horizontal="left" vertical="top" wrapText="1"/>
    </xf>
    <xf numFmtId="0" fontId="29" fillId="6" borderId="19" xfId="6" applyFont="1" applyFill="1" applyBorder="1" applyAlignment="1">
      <alignment horizontal="left" vertical="top" wrapText="1"/>
    </xf>
    <xf numFmtId="0" fontId="29" fillId="6" borderId="0" xfId="6" applyFont="1" applyFill="1" applyBorder="1" applyAlignment="1">
      <alignment horizontal="left" vertical="top" wrapText="1"/>
    </xf>
    <xf numFmtId="0" fontId="29" fillId="6" borderId="20" xfId="6" applyFont="1" applyFill="1" applyBorder="1" applyAlignment="1">
      <alignment horizontal="left" vertical="top" wrapText="1"/>
    </xf>
    <xf numFmtId="0" fontId="29" fillId="6" borderId="21" xfId="6" applyFont="1" applyFill="1" applyBorder="1" applyAlignment="1">
      <alignment horizontal="left" vertical="top" wrapText="1"/>
    </xf>
    <xf numFmtId="0" fontId="29" fillId="6" borderId="22" xfId="6" applyFont="1" applyFill="1" applyBorder="1" applyAlignment="1">
      <alignment horizontal="left" vertical="top" wrapText="1"/>
    </xf>
    <xf numFmtId="0" fontId="29" fillId="6" borderId="23" xfId="6" applyFont="1" applyFill="1" applyBorder="1" applyAlignment="1">
      <alignment horizontal="left" vertical="top" wrapText="1"/>
    </xf>
    <xf numFmtId="0" fontId="6" fillId="6" borderId="19" xfId="6" applyFont="1" applyFill="1" applyBorder="1" applyAlignment="1">
      <alignment horizontal="left" vertical="top" wrapText="1"/>
    </xf>
    <xf numFmtId="0" fontId="6" fillId="6" borderId="0" xfId="6" applyFont="1" applyFill="1" applyAlignment="1">
      <alignment horizontal="left" vertical="top" wrapText="1"/>
    </xf>
    <xf numFmtId="0" fontId="6" fillId="6" borderId="20" xfId="6" applyFont="1" applyFill="1" applyBorder="1" applyAlignment="1">
      <alignment horizontal="left" vertical="top" wrapText="1"/>
    </xf>
    <xf numFmtId="0" fontId="6" fillId="6" borderId="21" xfId="6" applyFont="1" applyFill="1" applyBorder="1" applyAlignment="1">
      <alignment horizontal="left" vertical="top" wrapText="1"/>
    </xf>
    <xf numFmtId="0" fontId="6" fillId="6" borderId="22" xfId="6" applyFont="1" applyFill="1" applyBorder="1" applyAlignment="1">
      <alignment horizontal="left" vertical="top" wrapText="1"/>
    </xf>
    <xf numFmtId="0" fontId="6" fillId="6" borderId="23" xfId="6" applyFont="1" applyFill="1" applyBorder="1" applyAlignment="1">
      <alignment horizontal="left" vertical="top" wrapText="1"/>
    </xf>
    <xf numFmtId="0" fontId="29" fillId="6" borderId="72" xfId="6" applyFont="1" applyFill="1" applyBorder="1" applyAlignment="1">
      <alignment horizontal="left" vertical="top" wrapText="1"/>
    </xf>
    <xf numFmtId="0" fontId="29" fillId="6" borderId="73" xfId="6" applyFont="1" applyFill="1" applyBorder="1" applyAlignment="1">
      <alignment horizontal="left" vertical="top" wrapText="1"/>
    </xf>
    <xf numFmtId="0" fontId="29" fillId="6" borderId="74" xfId="6" applyFont="1" applyFill="1" applyBorder="1" applyAlignment="1">
      <alignment horizontal="left" vertical="top" wrapText="1"/>
    </xf>
    <xf numFmtId="0" fontId="29" fillId="6" borderId="16" xfId="6" applyFont="1" applyFill="1" applyBorder="1" applyAlignment="1">
      <alignment horizontal="left" vertical="center"/>
    </xf>
    <xf numFmtId="0" fontId="29" fillId="6" borderId="17" xfId="6" applyFont="1" applyFill="1" applyBorder="1" applyAlignment="1">
      <alignment horizontal="left" vertical="center"/>
    </xf>
    <xf numFmtId="0" fontId="29" fillId="6" borderId="18" xfId="6" applyFont="1" applyFill="1" applyBorder="1" applyAlignment="1">
      <alignment horizontal="left" vertical="center"/>
    </xf>
    <xf numFmtId="0" fontId="29" fillId="6" borderId="0" xfId="6" applyFont="1" applyFill="1" applyAlignment="1">
      <alignment horizontal="left" vertical="top" wrapText="1"/>
    </xf>
    <xf numFmtId="0" fontId="29" fillId="6" borderId="6" xfId="6" applyFont="1" applyFill="1" applyBorder="1" applyAlignment="1">
      <alignment horizontal="center" vertical="center"/>
    </xf>
    <xf numFmtId="0" fontId="29" fillId="6" borderId="7" xfId="6" applyFont="1" applyFill="1" applyBorder="1" applyAlignment="1">
      <alignment horizontal="center" vertical="center"/>
    </xf>
    <xf numFmtId="0" fontId="29" fillId="6" borderId="8" xfId="6" applyFont="1" applyFill="1" applyBorder="1" applyAlignment="1">
      <alignment horizontal="center" vertical="center"/>
    </xf>
    <xf numFmtId="0" fontId="32" fillId="0" borderId="6" xfId="7" applyFont="1" applyBorder="1" applyAlignment="1">
      <alignment horizontal="center" vertical="center"/>
    </xf>
    <xf numFmtId="0" fontId="32" fillId="0" borderId="7" xfId="7" applyFont="1" applyBorder="1" applyAlignment="1">
      <alignment horizontal="center" vertical="center"/>
    </xf>
    <xf numFmtId="0" fontId="32" fillId="0" borderId="8" xfId="7" applyFont="1" applyBorder="1" applyAlignment="1">
      <alignment horizontal="center" vertical="center"/>
    </xf>
    <xf numFmtId="0" fontId="32" fillId="7" borderId="6" xfId="7" applyFont="1" applyFill="1" applyBorder="1" applyAlignment="1">
      <alignment horizontal="center" vertical="center"/>
    </xf>
    <xf numFmtId="0" fontId="32" fillId="7" borderId="7" xfId="7" applyFont="1" applyFill="1" applyBorder="1" applyAlignment="1">
      <alignment horizontal="center" vertical="center"/>
    </xf>
    <xf numFmtId="0" fontId="32" fillId="7" borderId="8" xfId="7" applyFont="1" applyFill="1" applyBorder="1" applyAlignment="1">
      <alignment horizontal="center" vertical="center"/>
    </xf>
    <xf numFmtId="0" fontId="32" fillId="0" borderId="6" xfId="7" applyFont="1" applyFill="1" applyBorder="1" applyAlignment="1">
      <alignment horizontal="center" vertical="center"/>
    </xf>
    <xf numFmtId="0" fontId="32" fillId="0" borderId="7" xfId="7" applyFont="1" applyFill="1" applyBorder="1" applyAlignment="1">
      <alignment horizontal="center" vertical="center"/>
    </xf>
    <xf numFmtId="0" fontId="32" fillId="0" borderId="8" xfId="7" applyFont="1" applyFill="1" applyBorder="1" applyAlignment="1">
      <alignment horizontal="center" vertical="center"/>
    </xf>
    <xf numFmtId="0" fontId="31" fillId="0" borderId="0" xfId="7" applyFont="1" applyAlignment="1">
      <alignment horizontal="center" vertical="center"/>
    </xf>
    <xf numFmtId="0" fontId="32" fillId="0" borderId="16" xfId="7" applyFont="1" applyBorder="1" applyAlignment="1">
      <alignment horizontal="left" vertical="center" wrapText="1"/>
    </xf>
    <xf numFmtId="0" fontId="32" fillId="0" borderId="17" xfId="7" applyFont="1" applyBorder="1" applyAlignment="1">
      <alignment horizontal="left" vertical="center"/>
    </xf>
    <xf numFmtId="0" fontId="32" fillId="0" borderId="18" xfId="7" applyFont="1" applyBorder="1" applyAlignment="1">
      <alignment horizontal="left" vertical="center"/>
    </xf>
    <xf numFmtId="0" fontId="32" fillId="0" borderId="19" xfId="7" applyFont="1" applyBorder="1" applyAlignment="1">
      <alignment horizontal="left" vertical="center" wrapText="1"/>
    </xf>
    <xf numFmtId="0" fontId="32" fillId="0" borderId="0" xfId="7" applyFont="1" applyBorder="1" applyAlignment="1">
      <alignment horizontal="left" vertical="center"/>
    </xf>
    <xf numFmtId="0" fontId="32" fillId="0" borderId="20" xfId="7" applyFont="1" applyBorder="1" applyAlignment="1">
      <alignment horizontal="left" vertical="center"/>
    </xf>
    <xf numFmtId="0" fontId="32" fillId="0" borderId="19" xfId="7" applyFont="1" applyBorder="1" applyAlignment="1">
      <alignment horizontal="left" vertical="center"/>
    </xf>
    <xf numFmtId="0" fontId="32" fillId="0" borderId="21" xfId="7" applyFont="1" applyBorder="1" applyAlignment="1">
      <alignment horizontal="left" vertical="center"/>
    </xf>
    <xf numFmtId="0" fontId="32" fillId="0" borderId="22" xfId="7" applyFont="1" applyBorder="1" applyAlignment="1">
      <alignment horizontal="left" vertical="center"/>
    </xf>
    <xf numFmtId="0" fontId="32" fillId="0" borderId="23" xfId="7" applyFont="1" applyBorder="1" applyAlignment="1">
      <alignment horizontal="left" vertical="center"/>
    </xf>
    <xf numFmtId="0" fontId="32" fillId="0" borderId="1" xfId="7" applyFont="1" applyBorder="1" applyAlignment="1">
      <alignment horizontal="center" vertical="center"/>
    </xf>
    <xf numFmtId="0" fontId="32" fillId="7" borderId="1" xfId="7" applyFont="1" applyFill="1" applyBorder="1" applyAlignment="1">
      <alignment horizontal="center" vertical="center"/>
    </xf>
    <xf numFmtId="0" fontId="32" fillId="7" borderId="1" xfId="7" applyFont="1" applyFill="1" applyBorder="1" applyAlignment="1">
      <alignment horizontal="left" vertical="center" indent="1"/>
    </xf>
    <xf numFmtId="0" fontId="32" fillId="7" borderId="5" xfId="7" applyFont="1" applyFill="1" applyBorder="1" applyAlignment="1">
      <alignment horizontal="left" vertical="center" indent="1"/>
    </xf>
    <xf numFmtId="0" fontId="32" fillId="0" borderId="6" xfId="7" applyFont="1" applyBorder="1" applyAlignment="1">
      <alignment horizontal="left" vertical="center" indent="1"/>
    </xf>
    <xf numFmtId="0" fontId="32" fillId="0" borderId="7" xfId="7" applyFont="1" applyBorder="1" applyAlignment="1">
      <alignment horizontal="left" vertical="center" indent="1"/>
    </xf>
    <xf numFmtId="0" fontId="32" fillId="0" borderId="8" xfId="7" applyFont="1" applyBorder="1" applyAlignment="1">
      <alignment horizontal="left" vertical="center" indent="1"/>
    </xf>
    <xf numFmtId="38" fontId="32" fillId="7" borderId="16" xfId="8" applyFont="1" applyFill="1" applyBorder="1" applyAlignment="1">
      <alignment horizontal="center" vertical="center"/>
    </xf>
    <xf numFmtId="38" fontId="32" fillId="7" borderId="17" xfId="8" applyFont="1" applyFill="1" applyBorder="1" applyAlignment="1">
      <alignment horizontal="center" vertical="center"/>
    </xf>
    <xf numFmtId="0" fontId="32" fillId="8" borderId="1" xfId="7" applyFont="1" applyFill="1" applyBorder="1" applyAlignment="1">
      <alignment horizontal="left" vertical="center" indent="1" shrinkToFit="1"/>
    </xf>
    <xf numFmtId="38" fontId="32" fillId="7" borderId="6" xfId="8" applyFont="1" applyFill="1" applyBorder="1" applyAlignment="1">
      <alignment horizontal="center" vertical="center"/>
    </xf>
    <xf numFmtId="38" fontId="32" fillId="7" borderId="7" xfId="8" applyFont="1" applyFill="1" applyBorder="1" applyAlignment="1">
      <alignment horizontal="center" vertical="center"/>
    </xf>
    <xf numFmtId="0" fontId="32" fillId="0" borderId="21" xfId="7" applyFont="1" applyBorder="1" applyAlignment="1">
      <alignment horizontal="left" vertical="center" indent="1"/>
    </xf>
    <xf numFmtId="0" fontId="32" fillId="0" borderId="22" xfId="7" applyFont="1" applyBorder="1" applyAlignment="1">
      <alignment horizontal="left" vertical="center" indent="1"/>
    </xf>
    <xf numFmtId="0" fontId="32" fillId="9" borderId="21" xfId="7" applyFont="1" applyFill="1" applyBorder="1" applyAlignment="1">
      <alignment horizontal="center" vertical="center"/>
    </xf>
    <xf numFmtId="0" fontId="32" fillId="9" borderId="22" xfId="7" applyFont="1" applyFill="1" applyBorder="1" applyAlignment="1">
      <alignment horizontal="center" vertical="center"/>
    </xf>
    <xf numFmtId="0" fontId="32" fillId="9" borderId="23" xfId="7" applyFont="1" applyFill="1" applyBorder="1" applyAlignment="1">
      <alignment horizontal="center" vertical="center"/>
    </xf>
    <xf numFmtId="0" fontId="32" fillId="8" borderId="6" xfId="7" applyFont="1" applyFill="1" applyBorder="1" applyAlignment="1">
      <alignment horizontal="center" vertical="center"/>
    </xf>
    <xf numFmtId="0" fontId="32" fillId="8" borderId="7" xfId="7" applyFont="1" applyFill="1" applyBorder="1" applyAlignment="1">
      <alignment horizontal="center" vertical="center"/>
    </xf>
    <xf numFmtId="0" fontId="32" fillId="8" borderId="8" xfId="7" applyFont="1" applyFill="1" applyBorder="1" applyAlignment="1">
      <alignment horizontal="center" vertical="center"/>
    </xf>
    <xf numFmtId="0" fontId="34" fillId="0" borderId="0" xfId="7" applyFont="1" applyFill="1" applyBorder="1" applyAlignment="1">
      <alignment horizontal="left" vertical="center" wrapText="1"/>
    </xf>
    <xf numFmtId="0" fontId="32" fillId="9" borderId="6" xfId="7" applyFont="1" applyFill="1" applyBorder="1" applyAlignment="1">
      <alignment horizontal="center" vertical="center"/>
    </xf>
    <xf numFmtId="0" fontId="32" fillId="9" borderId="7" xfId="7" applyFont="1" applyFill="1" applyBorder="1" applyAlignment="1">
      <alignment horizontal="center" vertical="center"/>
    </xf>
    <xf numFmtId="0" fontId="32" fillId="9" borderId="8" xfId="7" applyFont="1" applyFill="1" applyBorder="1" applyAlignment="1">
      <alignment horizontal="center" vertical="center"/>
    </xf>
    <xf numFmtId="0" fontId="34" fillId="0" borderId="0" xfId="7" applyFont="1" applyFill="1" applyBorder="1" applyAlignment="1">
      <alignment horizontal="left" vertical="center" wrapText="1" indent="1"/>
    </xf>
    <xf numFmtId="0" fontId="34" fillId="0" borderId="0" xfId="7" applyFont="1" applyFill="1" applyBorder="1" applyAlignment="1">
      <alignment horizontal="left" vertical="center" indent="1"/>
    </xf>
    <xf numFmtId="0" fontId="33" fillId="0" borderId="6" xfId="7" applyFont="1" applyBorder="1" applyAlignment="1">
      <alignment horizontal="center" vertical="center"/>
    </xf>
    <xf numFmtId="0" fontId="33" fillId="0" borderId="7" xfId="7" applyFont="1" applyBorder="1" applyAlignment="1">
      <alignment horizontal="center" vertical="center"/>
    </xf>
    <xf numFmtId="0" fontId="33" fillId="0" borderId="8" xfId="7" applyFont="1" applyBorder="1" applyAlignment="1">
      <alignment horizontal="center" vertical="center"/>
    </xf>
    <xf numFmtId="0" fontId="37" fillId="0" borderId="1" xfId="7" applyFont="1" applyBorder="1" applyAlignment="1">
      <alignment horizontal="center" vertical="center" wrapText="1"/>
    </xf>
    <xf numFmtId="0" fontId="32" fillId="0" borderId="19" xfId="7" applyFont="1" applyBorder="1" applyAlignment="1">
      <alignment horizontal="center" vertical="center"/>
    </xf>
    <xf numFmtId="0" fontId="32" fillId="0" borderId="20" xfId="7" applyFont="1" applyBorder="1" applyAlignment="1">
      <alignment horizontal="center" vertical="center"/>
    </xf>
    <xf numFmtId="0" fontId="32" fillId="0" borderId="1" xfId="7" applyFont="1" applyBorder="1" applyAlignment="1">
      <alignment horizontal="center" vertical="center" wrapText="1"/>
    </xf>
    <xf numFmtId="178" fontId="32" fillId="9" borderId="1" xfId="7" applyNumberFormat="1" applyFont="1" applyFill="1" applyBorder="1" applyAlignment="1">
      <alignment horizontal="center" vertical="center"/>
    </xf>
    <xf numFmtId="0" fontId="32" fillId="7" borderId="16" xfId="7" applyFont="1" applyFill="1" applyBorder="1" applyAlignment="1">
      <alignment horizontal="center" vertical="center"/>
    </xf>
    <xf numFmtId="0" fontId="32" fillId="7" borderId="17" xfId="7" applyFont="1" applyFill="1" applyBorder="1" applyAlignment="1">
      <alignment horizontal="center" vertical="center"/>
    </xf>
    <xf numFmtId="10" fontId="32" fillId="9" borderId="16" xfId="9" applyNumberFormat="1" applyFont="1" applyFill="1" applyBorder="1" applyAlignment="1">
      <alignment horizontal="center" vertical="center"/>
    </xf>
    <xf numFmtId="10" fontId="32" fillId="9" borderId="17" xfId="9" applyNumberFormat="1" applyFont="1" applyFill="1" applyBorder="1" applyAlignment="1">
      <alignment horizontal="center" vertical="center"/>
    </xf>
    <xf numFmtId="0" fontId="32" fillId="0" borderId="75" xfId="7" applyFont="1" applyFill="1" applyBorder="1" applyAlignment="1">
      <alignment horizontal="center" vertical="center"/>
    </xf>
    <xf numFmtId="0" fontId="32" fillId="0" borderId="76" xfId="7" applyFont="1" applyFill="1" applyBorder="1" applyAlignment="1">
      <alignment horizontal="center" vertical="center"/>
    </xf>
    <xf numFmtId="0" fontId="32" fillId="0" borderId="77" xfId="7" applyFont="1" applyFill="1" applyBorder="1" applyAlignment="1">
      <alignment horizontal="center" vertical="center"/>
    </xf>
    <xf numFmtId="0" fontId="32" fillId="9" borderId="16" xfId="7" applyFont="1" applyFill="1" applyBorder="1" applyAlignment="1">
      <alignment horizontal="center" vertical="center"/>
    </xf>
    <xf numFmtId="0" fontId="32" fillId="9" borderId="17" xfId="7" applyFont="1" applyFill="1" applyBorder="1" applyAlignment="1">
      <alignment horizontal="center" vertical="center"/>
    </xf>
    <xf numFmtId="0" fontId="32" fillId="9" borderId="1" xfId="7" applyFont="1" applyFill="1" applyBorder="1" applyAlignment="1">
      <alignment horizontal="center" vertical="center"/>
    </xf>
    <xf numFmtId="0" fontId="32" fillId="5" borderId="1" xfId="7" applyFont="1" applyFill="1" applyBorder="1" applyAlignment="1">
      <alignment horizontal="center" vertical="center"/>
    </xf>
    <xf numFmtId="0" fontId="35" fillId="0" borderId="19" xfId="7" applyFont="1" applyBorder="1" applyAlignment="1">
      <alignment horizontal="center" vertical="center" wrapText="1"/>
    </xf>
    <xf numFmtId="0" fontId="32" fillId="0" borderId="5" xfId="7" applyFont="1" applyBorder="1" applyAlignment="1">
      <alignment horizontal="center" vertical="center"/>
    </xf>
    <xf numFmtId="0" fontId="32" fillId="0" borderId="13" xfId="7" applyFont="1" applyBorder="1" applyAlignment="1">
      <alignment horizontal="center" vertical="center"/>
    </xf>
    <xf numFmtId="0" fontId="36" fillId="7" borderId="16" xfId="7" applyFont="1" applyFill="1" applyBorder="1" applyAlignment="1">
      <alignment horizontal="left" vertical="top"/>
    </xf>
    <xf numFmtId="0" fontId="36" fillId="7" borderId="17" xfId="7" applyFont="1" applyFill="1" applyBorder="1" applyAlignment="1">
      <alignment horizontal="left" vertical="top"/>
    </xf>
    <xf numFmtId="0" fontId="36" fillId="7" borderId="18" xfId="7" applyFont="1" applyFill="1" applyBorder="1" applyAlignment="1">
      <alignment horizontal="left" vertical="top"/>
    </xf>
    <xf numFmtId="0" fontId="34" fillId="7" borderId="21" xfId="7" applyFont="1" applyFill="1" applyBorder="1" applyAlignment="1">
      <alignment horizontal="left" vertical="top"/>
    </xf>
    <xf numFmtId="0" fontId="34" fillId="7" borderId="22" xfId="7" applyFont="1" applyFill="1" applyBorder="1" applyAlignment="1">
      <alignment horizontal="left" vertical="top"/>
    </xf>
    <xf numFmtId="0" fontId="34" fillId="7" borderId="23" xfId="7" applyFont="1" applyFill="1" applyBorder="1" applyAlignment="1">
      <alignment horizontal="left" vertical="top"/>
    </xf>
    <xf numFmtId="0" fontId="34" fillId="0" borderId="17" xfId="7" applyFont="1" applyBorder="1" applyAlignment="1">
      <alignment horizontal="left" vertical="center" wrapText="1" indent="1"/>
    </xf>
    <xf numFmtId="0" fontId="32" fillId="0" borderId="78" xfId="7" applyFont="1" applyFill="1" applyBorder="1" applyAlignment="1">
      <alignment horizontal="center" vertical="center"/>
    </xf>
    <xf numFmtId="0" fontId="38" fillId="0" borderId="0" xfId="7" applyFont="1" applyFill="1" applyBorder="1" applyAlignment="1">
      <alignment horizontal="left" vertical="center" wrapText="1" indent="1"/>
    </xf>
    <xf numFmtId="0" fontId="38" fillId="0" borderId="0" xfId="7" applyFont="1" applyFill="1" applyBorder="1" applyAlignment="1">
      <alignment horizontal="left" vertical="center" indent="1"/>
    </xf>
    <xf numFmtId="0" fontId="35" fillId="0" borderId="20" xfId="7" applyFont="1" applyBorder="1" applyAlignment="1">
      <alignment horizontal="center" vertical="center" wrapText="1"/>
    </xf>
    <xf numFmtId="0" fontId="45" fillId="0" borderId="0" xfId="11" applyFont="1" applyFill="1" applyBorder="1" applyAlignment="1" applyProtection="1">
      <alignment horizontal="center" vertical="center" shrinkToFit="1"/>
    </xf>
    <xf numFmtId="0" fontId="46" fillId="0" borderId="5" xfId="11" applyFont="1" applyBorder="1" applyAlignment="1" applyProtection="1">
      <alignment horizontal="center" vertical="center" wrapText="1" readingOrder="1"/>
    </xf>
    <xf numFmtId="0" fontId="46" fillId="0" borderId="11" xfId="11" applyFont="1" applyBorder="1" applyAlignment="1" applyProtection="1">
      <alignment horizontal="center" vertical="center" readingOrder="1"/>
    </xf>
    <xf numFmtId="0" fontId="46" fillId="0" borderId="13" xfId="11" applyFont="1" applyBorder="1" applyAlignment="1" applyProtection="1">
      <alignment horizontal="center" vertical="center" readingOrder="1"/>
    </xf>
    <xf numFmtId="0" fontId="49" fillId="0" borderId="79" xfId="11" applyFont="1" applyBorder="1" applyAlignment="1" applyProtection="1">
      <alignment horizontal="left" vertical="center" wrapText="1"/>
    </xf>
    <xf numFmtId="0" fontId="49" fillId="0" borderId="80" xfId="11" applyFont="1" applyBorder="1" applyAlignment="1" applyProtection="1">
      <alignment horizontal="left" vertical="center" wrapText="1"/>
    </xf>
    <xf numFmtId="0" fontId="49" fillId="0" borderId="81" xfId="11" applyFont="1" applyBorder="1" applyAlignment="1" applyProtection="1">
      <alignment horizontal="left" vertical="center" wrapText="1"/>
    </xf>
    <xf numFmtId="0" fontId="49" fillId="0" borderId="82" xfId="11" applyFont="1" applyBorder="1" applyAlignment="1" applyProtection="1">
      <alignment horizontal="left" vertical="center" wrapText="1"/>
    </xf>
    <xf numFmtId="0" fontId="49" fillId="0" borderId="83" xfId="11" applyFont="1" applyBorder="1" applyAlignment="1" applyProtection="1">
      <alignment horizontal="left" vertical="center" wrapText="1"/>
    </xf>
    <xf numFmtId="0" fontId="49" fillId="0" borderId="84" xfId="11" applyFont="1" applyBorder="1" applyAlignment="1" applyProtection="1">
      <alignment horizontal="left" vertical="center" wrapText="1"/>
    </xf>
    <xf numFmtId="0" fontId="49" fillId="0" borderId="85" xfId="11" applyFont="1" applyBorder="1" applyAlignment="1" applyProtection="1">
      <alignment horizontal="left" vertical="center" wrapText="1"/>
    </xf>
    <xf numFmtId="0" fontId="49" fillId="0" borderId="86" xfId="11" applyFont="1" applyBorder="1" applyAlignment="1" applyProtection="1">
      <alignment horizontal="left" vertical="center" wrapText="1"/>
    </xf>
    <xf numFmtId="0" fontId="49" fillId="0" borderId="87" xfId="11" applyFont="1" applyBorder="1" applyAlignment="1" applyProtection="1">
      <alignment horizontal="left" vertical="center" wrapText="1"/>
    </xf>
    <xf numFmtId="0" fontId="43" fillId="0" borderId="0" xfId="11" applyFont="1" applyFill="1" applyAlignment="1" applyProtection="1">
      <alignment horizontal="center" vertical="center"/>
    </xf>
    <xf numFmtId="0" fontId="39" fillId="0" borderId="0" xfId="10" applyFont="1" applyFill="1" applyAlignment="1">
      <alignment horizontal="left" vertical="center" wrapText="1"/>
    </xf>
    <xf numFmtId="0" fontId="46" fillId="10" borderId="5" xfId="11" applyFont="1" applyFill="1" applyBorder="1" applyAlignment="1" applyProtection="1">
      <alignment horizontal="center" vertical="center" shrinkToFit="1"/>
    </xf>
    <xf numFmtId="0" fontId="47" fillId="10" borderId="13" xfId="12" applyFont="1" applyFill="1" applyBorder="1" applyAlignment="1" applyProtection="1">
      <alignment vertical="center" shrinkToFit="1"/>
    </xf>
    <xf numFmtId="180" fontId="46" fillId="9" borderId="6" xfId="11" applyNumberFormat="1" applyFont="1" applyFill="1" applyBorder="1" applyAlignment="1" applyProtection="1">
      <alignment horizontal="center"/>
    </xf>
    <xf numFmtId="180" fontId="46" fillId="9" borderId="7" xfId="11" applyNumberFormat="1" applyFont="1" applyFill="1" applyBorder="1" applyAlignment="1" applyProtection="1">
      <alignment horizontal="center"/>
    </xf>
    <xf numFmtId="180" fontId="46" fillId="9" borderId="8" xfId="11" applyNumberFormat="1" applyFont="1" applyFill="1" applyBorder="1" applyAlignment="1" applyProtection="1">
      <alignment horizontal="center"/>
    </xf>
    <xf numFmtId="0" fontId="46" fillId="10" borderId="5" xfId="11" applyFont="1" applyFill="1" applyBorder="1" applyAlignment="1" applyProtection="1">
      <alignment horizontal="center" vertical="center" wrapText="1"/>
    </xf>
    <xf numFmtId="0" fontId="46" fillId="10" borderId="13" xfId="11" applyFont="1" applyFill="1" applyBorder="1" applyAlignment="1" applyProtection="1">
      <alignment horizontal="center" vertical="center" wrapText="1"/>
    </xf>
    <xf numFmtId="0" fontId="40" fillId="0" borderId="88" xfId="11" applyFont="1" applyBorder="1" applyAlignment="1" applyProtection="1">
      <alignment horizontal="center" vertical="center" shrinkToFit="1"/>
    </xf>
    <xf numFmtId="0" fontId="40" fillId="0" borderId="90" xfId="11" applyFont="1" applyBorder="1" applyAlignment="1" applyProtection="1">
      <alignment horizontal="center" vertical="center" shrinkToFit="1"/>
    </xf>
    <xf numFmtId="0" fontId="40" fillId="0" borderId="92" xfId="11" applyFont="1" applyBorder="1" applyAlignment="1" applyProtection="1">
      <alignment horizontal="center" vertical="center" shrinkToFit="1"/>
    </xf>
    <xf numFmtId="0" fontId="46" fillId="0" borderId="89" xfId="11" applyFont="1" applyBorder="1" applyAlignment="1" applyProtection="1">
      <alignment horizontal="left" vertical="center"/>
    </xf>
    <xf numFmtId="0" fontId="46" fillId="0" borderId="81" xfId="11" applyFont="1" applyBorder="1" applyAlignment="1" applyProtection="1">
      <alignment horizontal="left" vertical="center"/>
    </xf>
    <xf numFmtId="0" fontId="49" fillId="0" borderId="91" xfId="11" applyFont="1" applyBorder="1" applyAlignment="1" applyProtection="1">
      <alignment horizontal="left" vertical="center" wrapText="1" shrinkToFit="1"/>
    </xf>
    <xf numFmtId="0" fontId="49" fillId="0" borderId="84" xfId="11" applyFont="1" applyBorder="1" applyAlignment="1" applyProtection="1">
      <alignment horizontal="left" vertical="center" wrapText="1" shrinkToFit="1"/>
    </xf>
    <xf numFmtId="0" fontId="49" fillId="0" borderId="93" xfId="11" applyFont="1" applyBorder="1" applyAlignment="1" applyProtection="1">
      <alignment horizontal="left" vertical="center" wrapText="1" shrinkToFit="1"/>
    </xf>
    <xf numFmtId="0" fontId="49" fillId="0" borderId="87" xfId="11" applyFont="1" applyBorder="1" applyAlignment="1" applyProtection="1">
      <alignment horizontal="left" vertical="center" wrapText="1" shrinkToFit="1"/>
    </xf>
    <xf numFmtId="0" fontId="49" fillId="0" borderId="95" xfId="11" applyFont="1" applyBorder="1" applyAlignment="1" applyProtection="1">
      <alignment horizontal="left" vertical="center" wrapText="1"/>
    </xf>
    <xf numFmtId="0" fontId="49" fillId="0" borderId="23" xfId="11" applyFont="1" applyBorder="1" applyAlignment="1" applyProtection="1">
      <alignment horizontal="left" vertical="center" wrapText="1"/>
    </xf>
    <xf numFmtId="0" fontId="46" fillId="10" borderId="7" xfId="11" applyFont="1" applyFill="1" applyBorder="1" applyAlignment="1" applyProtection="1">
      <alignment horizontal="center"/>
    </xf>
    <xf numFmtId="0" fontId="46" fillId="10" borderId="6" xfId="11" applyFont="1" applyFill="1" applyBorder="1" applyAlignment="1" applyProtection="1">
      <alignment horizontal="center" wrapText="1"/>
    </xf>
    <xf numFmtId="0" fontId="46" fillId="10" borderId="7" xfId="11" applyFont="1" applyFill="1" applyBorder="1" applyAlignment="1" applyProtection="1">
      <alignment horizontal="center" wrapText="1"/>
    </xf>
    <xf numFmtId="0" fontId="46" fillId="10" borderId="8" xfId="11" applyFont="1" applyFill="1" applyBorder="1" applyAlignment="1" applyProtection="1">
      <alignment horizontal="center" wrapText="1"/>
    </xf>
    <xf numFmtId="0" fontId="39" fillId="0" borderId="16" xfId="11" applyFont="1" applyFill="1" applyBorder="1" applyAlignment="1" applyProtection="1">
      <alignment horizontal="left" vertical="top" wrapText="1"/>
    </xf>
    <xf numFmtId="0" fontId="39" fillId="0" borderId="17" xfId="11" applyFont="1" applyFill="1" applyBorder="1" applyAlignment="1" applyProtection="1">
      <alignment horizontal="left" vertical="top" wrapText="1"/>
    </xf>
    <xf numFmtId="0" fontId="39" fillId="0" borderId="18" xfId="11" applyFont="1" applyFill="1" applyBorder="1" applyAlignment="1" applyProtection="1">
      <alignment horizontal="left" vertical="top" wrapText="1"/>
    </xf>
    <xf numFmtId="0" fontId="39" fillId="0" borderId="19" xfId="11" applyFont="1" applyFill="1" applyBorder="1" applyAlignment="1" applyProtection="1">
      <alignment horizontal="left" vertical="top" wrapText="1"/>
    </xf>
    <xf numFmtId="0" fontId="39" fillId="0" borderId="0" xfId="11" applyFont="1" applyFill="1" applyBorder="1" applyAlignment="1" applyProtection="1">
      <alignment horizontal="left" vertical="top" wrapText="1"/>
    </xf>
    <xf numFmtId="0" fontId="39" fillId="0" borderId="20" xfId="11" applyFont="1" applyFill="1" applyBorder="1" applyAlignment="1" applyProtection="1">
      <alignment horizontal="left" vertical="top" wrapText="1"/>
    </xf>
    <xf numFmtId="0" fontId="39" fillId="0" borderId="6" xfId="11" applyFont="1" applyFill="1" applyBorder="1" applyAlignment="1" applyProtection="1">
      <alignment horizontal="left" vertical="top" wrapText="1"/>
    </xf>
    <xf numFmtId="0" fontId="39" fillId="0" borderId="7" xfId="11" applyFont="1" applyFill="1" applyBorder="1" applyAlignment="1" applyProtection="1">
      <alignment horizontal="left" vertical="top" wrapText="1"/>
    </xf>
    <xf numFmtId="0" fontId="39" fillId="0" borderId="8" xfId="11" applyFont="1" applyFill="1" applyBorder="1" applyAlignment="1" applyProtection="1">
      <alignment horizontal="left" vertical="top" wrapText="1"/>
    </xf>
    <xf numFmtId="42" fontId="40" fillId="0" borderId="96" xfId="11" applyNumberFormat="1" applyFont="1" applyBorder="1" applyAlignment="1" applyProtection="1">
      <alignment horizontal="center" vertical="center" wrapText="1"/>
    </xf>
    <xf numFmtId="42" fontId="40" fillId="0" borderId="97" xfId="11" applyNumberFormat="1" applyFont="1" applyBorder="1" applyAlignment="1" applyProtection="1">
      <alignment horizontal="center" vertical="center" wrapText="1"/>
    </xf>
    <xf numFmtId="42" fontId="40" fillId="0" borderId="52" xfId="11" applyNumberFormat="1" applyFont="1" applyBorder="1" applyAlignment="1" applyProtection="1">
      <alignment horizontal="center" vertical="center" wrapText="1"/>
    </xf>
    <xf numFmtId="42" fontId="40" fillId="0" borderId="59" xfId="11" applyNumberFormat="1" applyFont="1" applyBorder="1" applyAlignment="1" applyProtection="1">
      <alignment horizontal="center" vertical="center" wrapText="1"/>
    </xf>
    <xf numFmtId="0" fontId="53" fillId="0" borderId="23" xfId="12" applyFont="1" applyFill="1" applyBorder="1" applyAlignment="1" applyProtection="1">
      <alignment horizontal="left" vertical="top" wrapText="1"/>
    </xf>
    <xf numFmtId="0" fontId="53" fillId="0" borderId="13" xfId="12" applyFont="1" applyFill="1" applyBorder="1" applyAlignment="1" applyProtection="1">
      <alignment horizontal="left" vertical="top" wrapText="1"/>
    </xf>
    <xf numFmtId="0" fontId="6" fillId="0" borderId="0" xfId="11" applyFont="1" applyFill="1" applyBorder="1" applyAlignment="1" applyProtection="1">
      <alignment horizontal="left" vertical="top" wrapText="1"/>
    </xf>
    <xf numFmtId="0" fontId="6" fillId="0" borderId="6" xfId="11" applyFont="1" applyFill="1" applyBorder="1" applyAlignment="1" applyProtection="1">
      <alignment horizontal="center" vertical="top" wrapText="1"/>
    </xf>
    <xf numFmtId="0" fontId="6" fillId="0" borderId="8" xfId="11" applyFont="1" applyFill="1" applyBorder="1" applyAlignment="1" applyProtection="1">
      <alignment horizontal="center" vertical="top" wrapText="1"/>
    </xf>
    <xf numFmtId="0" fontId="6" fillId="0" borderId="6" xfId="11" applyFont="1" applyFill="1" applyBorder="1" applyAlignment="1" applyProtection="1">
      <alignment horizontal="center" vertical="top" shrinkToFit="1"/>
    </xf>
    <xf numFmtId="0" fontId="6" fillId="0" borderId="8" xfId="11" applyFont="1" applyFill="1" applyBorder="1" applyAlignment="1" applyProtection="1">
      <alignment horizontal="center" vertical="top" shrinkToFit="1"/>
    </xf>
    <xf numFmtId="0" fontId="46" fillId="0" borderId="39" xfId="11" applyFont="1" applyFill="1" applyBorder="1" applyAlignment="1" applyProtection="1">
      <alignment horizontal="center" vertical="top" wrapText="1"/>
    </xf>
    <xf numFmtId="0" fontId="46" fillId="0" borderId="40" xfId="11" applyFont="1" applyFill="1" applyBorder="1" applyAlignment="1" applyProtection="1">
      <alignment horizontal="center" vertical="top" wrapText="1"/>
    </xf>
    <xf numFmtId="38" fontId="6" fillId="7" borderId="6" xfId="8" applyFont="1" applyFill="1" applyBorder="1" applyAlignment="1" applyProtection="1">
      <alignment horizontal="center" vertical="center" wrapText="1"/>
    </xf>
    <xf numFmtId="38" fontId="6" fillId="7" borderId="8" xfId="8" applyFont="1" applyFill="1" applyBorder="1" applyAlignment="1" applyProtection="1">
      <alignment horizontal="center" vertical="center" wrapText="1"/>
    </xf>
    <xf numFmtId="38" fontId="6" fillId="9" borderId="98" xfId="8" applyFont="1" applyFill="1" applyBorder="1" applyAlignment="1" applyProtection="1">
      <alignment horizontal="center" vertical="center" wrapText="1"/>
    </xf>
    <xf numFmtId="38" fontId="6" fillId="9" borderId="63" xfId="8" applyFont="1" applyFill="1" applyBorder="1" applyAlignment="1" applyProtection="1">
      <alignment horizontal="center" vertical="center" wrapText="1"/>
    </xf>
  </cellXfs>
  <cellStyles count="15">
    <cellStyle name="パーセント 2" xfId="9"/>
    <cellStyle name="桁区切り 2" xfId="8"/>
    <cellStyle name="桁区切り 2 2" xfId="14"/>
    <cellStyle name="桁区切り 3" xfId="13"/>
    <cellStyle name="標準" xfId="0" builtinId="0"/>
    <cellStyle name="標準 2" xfId="1"/>
    <cellStyle name="標準 2 2" xfId="2"/>
    <cellStyle name="標準 2 2 2" xfId="11"/>
    <cellStyle name="標準 2 3" xfId="10"/>
    <cellStyle name="標準 3" xfId="3"/>
    <cellStyle name="標準 3 2" xfId="6"/>
    <cellStyle name="標準 3 3" xfId="12"/>
    <cellStyle name="標準 4" xfId="5"/>
    <cellStyle name="標準 5" xfId="7"/>
    <cellStyle name="標準_別添3" xfId="4"/>
  </cellStyles>
  <dxfs count="2">
    <dxf>
      <fill>
        <patternFill>
          <bgColor theme="0" tint="-0.499984740745262"/>
        </patternFill>
      </fill>
    </dxf>
    <dxf>
      <fill>
        <patternFill>
          <bgColor theme="0" tint="-0.4999847407452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22</xdr:col>
          <xdr:colOff>43131</xdr:colOff>
          <xdr:row>14</xdr:row>
          <xdr:rowOff>57978</xdr:rowOff>
        </xdr:from>
        <xdr:to>
          <xdr:col>25</xdr:col>
          <xdr:colOff>41880</xdr:colOff>
          <xdr:row>15</xdr:row>
          <xdr:rowOff>207065</xdr:rowOff>
        </xdr:to>
        <xdr:grpSp>
          <xdr:nvGrpSpPr>
            <xdr:cNvPr id="2" name="グループ化 1">
              <a:extLst>
                <a:ext uri="{FF2B5EF4-FFF2-40B4-BE49-F238E27FC236}">
                  <a16:creationId xmlns:a16="http://schemas.microsoft.com/office/drawing/2014/main" id="{00000000-0008-0000-0200-000002000000}"/>
                </a:ext>
              </a:extLst>
            </xdr:cNvPr>
            <xdr:cNvGrpSpPr/>
          </xdr:nvGrpSpPr>
          <xdr:grpSpPr>
            <a:xfrm>
              <a:off x="5939839" y="3381470"/>
              <a:ext cx="825226" cy="377687"/>
              <a:chOff x="5964236" y="2748319"/>
              <a:chExt cx="834451" cy="283418"/>
            </a:xfrm>
          </xdr:grpSpPr>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200-000001180000}"/>
                  </a:ext>
                </a:extLst>
              </xdr:cNvPr>
              <xdr:cNvSpPr/>
            </xdr:nvSpPr>
            <xdr:spPr bwMode="auto">
              <a:xfrm>
                <a:off x="5964236" y="2748643"/>
                <a:ext cx="403895"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200-000002180000}"/>
                  </a:ext>
                </a:extLst>
              </xdr:cNvPr>
              <xdr:cNvSpPr/>
            </xdr:nvSpPr>
            <xdr:spPr bwMode="auto">
              <a:xfrm>
                <a:off x="6356632" y="2748319"/>
                <a:ext cx="442055"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43817</xdr:colOff>
          <xdr:row>18</xdr:row>
          <xdr:rowOff>102870</xdr:rowOff>
        </xdr:from>
        <xdr:to>
          <xdr:col>25</xdr:col>
          <xdr:colOff>56440</xdr:colOff>
          <xdr:row>18</xdr:row>
          <xdr:rowOff>386288</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5940525" y="4340762"/>
              <a:ext cx="839100" cy="283418"/>
              <a:chOff x="5964255" y="2748307"/>
              <a:chExt cx="849756" cy="283418"/>
            </a:xfrm>
          </xdr:grpSpPr>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200-000003180000}"/>
                  </a:ext>
                </a:extLst>
              </xdr:cNvPr>
              <xdr:cNvSpPr/>
            </xdr:nvSpPr>
            <xdr:spPr bwMode="auto">
              <a:xfrm>
                <a:off x="5964255" y="2748643"/>
                <a:ext cx="403896"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6148" name="Check Box 4" hidden="1">
                <a:extLst>
                  <a:ext uri="{63B3BB69-23CF-44E3-9099-C40C66FF867C}">
                    <a14:compatExt spid="_x0000_s6148"/>
                  </a:ext>
                  <a:ext uri="{FF2B5EF4-FFF2-40B4-BE49-F238E27FC236}">
                    <a16:creationId xmlns:a16="http://schemas.microsoft.com/office/drawing/2014/main" id="{00000000-0008-0000-0200-000004180000}"/>
                  </a:ext>
                </a:extLst>
              </xdr:cNvPr>
              <xdr:cNvSpPr/>
            </xdr:nvSpPr>
            <xdr:spPr bwMode="auto">
              <a:xfrm>
                <a:off x="6371954" y="2748307"/>
                <a:ext cx="442057"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45720</xdr:colOff>
          <xdr:row>22</xdr:row>
          <xdr:rowOff>179070</xdr:rowOff>
        </xdr:from>
        <xdr:to>
          <xdr:col>25</xdr:col>
          <xdr:colOff>43103</xdr:colOff>
          <xdr:row>23</xdr:row>
          <xdr:rowOff>81488</xdr:rowOff>
        </xdr:to>
        <xdr:grpSp>
          <xdr:nvGrpSpPr>
            <xdr:cNvPr id="8" name="グループ化 7">
              <a:extLst>
                <a:ext uri="{FF2B5EF4-FFF2-40B4-BE49-F238E27FC236}">
                  <a16:creationId xmlns:a16="http://schemas.microsoft.com/office/drawing/2014/main" id="{00000000-0008-0000-0200-000008000000}"/>
                </a:ext>
              </a:extLst>
            </xdr:cNvPr>
            <xdr:cNvGrpSpPr/>
          </xdr:nvGrpSpPr>
          <xdr:grpSpPr>
            <a:xfrm>
              <a:off x="5942428" y="5448593"/>
              <a:ext cx="823860" cy="131018"/>
              <a:chOff x="5964243" y="2740727"/>
              <a:chExt cx="834490" cy="283418"/>
            </a:xfrm>
          </xdr:grpSpPr>
          <xdr:sp macro="" textlink="">
            <xdr:nvSpPr>
              <xdr:cNvPr id="6149" name="Check Box 5" hidden="1">
                <a:extLst>
                  <a:ext uri="{63B3BB69-23CF-44E3-9099-C40C66FF867C}">
                    <a14:compatExt spid="_x0000_s6149"/>
                  </a:ext>
                  <a:ext uri="{FF2B5EF4-FFF2-40B4-BE49-F238E27FC236}">
                    <a16:creationId xmlns:a16="http://schemas.microsoft.com/office/drawing/2014/main" id="{00000000-0008-0000-0200-000005180000}"/>
                  </a:ext>
                </a:extLst>
              </xdr:cNvPr>
              <xdr:cNvSpPr/>
            </xdr:nvSpPr>
            <xdr:spPr bwMode="auto">
              <a:xfrm>
                <a:off x="5964243" y="2748644"/>
                <a:ext cx="403899"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6150" name="Check Box 6" hidden="1">
                <a:extLst>
                  <a:ext uri="{63B3BB69-23CF-44E3-9099-C40C66FF867C}">
                    <a14:compatExt spid="_x0000_s6150"/>
                  </a:ext>
                  <a:ext uri="{FF2B5EF4-FFF2-40B4-BE49-F238E27FC236}">
                    <a16:creationId xmlns:a16="http://schemas.microsoft.com/office/drawing/2014/main" id="{00000000-0008-0000-0200-000006180000}"/>
                  </a:ext>
                </a:extLst>
              </xdr:cNvPr>
              <xdr:cNvSpPr/>
            </xdr:nvSpPr>
            <xdr:spPr bwMode="auto">
              <a:xfrm>
                <a:off x="6356679" y="2740727"/>
                <a:ext cx="442054"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58615</xdr:colOff>
          <xdr:row>28</xdr:row>
          <xdr:rowOff>153865</xdr:rowOff>
        </xdr:from>
        <xdr:to>
          <xdr:col>25</xdr:col>
          <xdr:colOff>44275</xdr:colOff>
          <xdr:row>29</xdr:row>
          <xdr:rowOff>56283</xdr:rowOff>
        </xdr:to>
        <xdr:grpSp>
          <xdr:nvGrpSpPr>
            <xdr:cNvPr id="11" name="グループ化 10">
              <a:extLst>
                <a:ext uri="{FF2B5EF4-FFF2-40B4-BE49-F238E27FC236}">
                  <a16:creationId xmlns:a16="http://schemas.microsoft.com/office/drawing/2014/main" id="{00000000-0008-0000-0200-00000B000000}"/>
                </a:ext>
              </a:extLst>
            </xdr:cNvPr>
            <xdr:cNvGrpSpPr/>
          </xdr:nvGrpSpPr>
          <xdr:grpSpPr>
            <a:xfrm>
              <a:off x="5955323" y="6630865"/>
              <a:ext cx="812137" cy="131018"/>
              <a:chOff x="5964234" y="2748339"/>
              <a:chExt cx="823037" cy="283418"/>
            </a:xfrm>
          </xdr:grpSpPr>
          <xdr:sp macro="" textlink="">
            <xdr:nvSpPr>
              <xdr:cNvPr id="6151" name="Check Box 7" hidden="1">
                <a:extLst>
                  <a:ext uri="{63B3BB69-23CF-44E3-9099-C40C66FF867C}">
                    <a14:compatExt spid="_x0000_s6151"/>
                  </a:ext>
                  <a:ext uri="{FF2B5EF4-FFF2-40B4-BE49-F238E27FC236}">
                    <a16:creationId xmlns:a16="http://schemas.microsoft.com/office/drawing/2014/main" id="{00000000-0008-0000-0200-000007180000}"/>
                  </a:ext>
                </a:extLst>
              </xdr:cNvPr>
              <xdr:cNvSpPr/>
            </xdr:nvSpPr>
            <xdr:spPr bwMode="auto">
              <a:xfrm>
                <a:off x="5964234" y="2748643"/>
                <a:ext cx="403896"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6152" name="Check Box 8" hidden="1">
                <a:extLst>
                  <a:ext uri="{63B3BB69-23CF-44E3-9099-C40C66FF867C}">
                    <a14:compatExt spid="_x0000_s6152"/>
                  </a:ext>
                  <a:ext uri="{FF2B5EF4-FFF2-40B4-BE49-F238E27FC236}">
                    <a16:creationId xmlns:a16="http://schemas.microsoft.com/office/drawing/2014/main" id="{00000000-0008-0000-0200-000008180000}"/>
                  </a:ext>
                </a:extLst>
              </xdr:cNvPr>
              <xdr:cNvSpPr/>
            </xdr:nvSpPr>
            <xdr:spPr bwMode="auto">
              <a:xfrm>
                <a:off x="6345214" y="2748339"/>
                <a:ext cx="442057"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mc:AlternateContent xmlns:mc="http://schemas.openxmlformats.org/markup-compatibility/2006">
    <mc:Choice xmlns:a14="http://schemas.microsoft.com/office/drawing/2010/main" Requires="a14">
      <xdr:twoCellAnchor>
        <xdr:from>
          <xdr:col>22</xdr:col>
          <xdr:colOff>65942</xdr:colOff>
          <xdr:row>32</xdr:row>
          <xdr:rowOff>102577</xdr:rowOff>
        </xdr:from>
        <xdr:to>
          <xdr:col>25</xdr:col>
          <xdr:colOff>51602</xdr:colOff>
          <xdr:row>33</xdr:row>
          <xdr:rowOff>147870</xdr:rowOff>
        </xdr:to>
        <xdr:grpSp>
          <xdr:nvGrpSpPr>
            <xdr:cNvPr id="14" name="グループ化 13">
              <a:extLst>
                <a:ext uri="{FF2B5EF4-FFF2-40B4-BE49-F238E27FC236}">
                  <a16:creationId xmlns:a16="http://schemas.microsoft.com/office/drawing/2014/main" id="{00000000-0008-0000-0200-00000E000000}"/>
                </a:ext>
              </a:extLst>
            </xdr:cNvPr>
            <xdr:cNvGrpSpPr/>
          </xdr:nvGrpSpPr>
          <xdr:grpSpPr>
            <a:xfrm>
              <a:off x="5962650" y="7388469"/>
              <a:ext cx="812137" cy="273893"/>
              <a:chOff x="5964235" y="2748337"/>
              <a:chExt cx="823038" cy="283418"/>
            </a:xfrm>
          </xdr:grpSpPr>
          <xdr:sp macro="" textlink="">
            <xdr:nvSpPr>
              <xdr:cNvPr id="6153" name="Check Box 9" hidden="1">
                <a:extLst>
                  <a:ext uri="{63B3BB69-23CF-44E3-9099-C40C66FF867C}">
                    <a14:compatExt spid="_x0000_s6153"/>
                  </a:ext>
                  <a:ext uri="{FF2B5EF4-FFF2-40B4-BE49-F238E27FC236}">
                    <a16:creationId xmlns:a16="http://schemas.microsoft.com/office/drawing/2014/main" id="{00000000-0008-0000-0200-000009180000}"/>
                  </a:ext>
                </a:extLst>
              </xdr:cNvPr>
              <xdr:cNvSpPr/>
            </xdr:nvSpPr>
            <xdr:spPr bwMode="auto">
              <a:xfrm>
                <a:off x="5964235" y="2748643"/>
                <a:ext cx="403896" cy="272143"/>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有</a:t>
                </a:r>
              </a:p>
            </xdr:txBody>
          </xdr:sp>
          <xdr:sp macro="" textlink="">
            <xdr:nvSpPr>
              <xdr:cNvPr id="6154" name="Check Box 10" hidden="1">
                <a:extLst>
                  <a:ext uri="{63B3BB69-23CF-44E3-9099-C40C66FF867C}">
                    <a14:compatExt spid="_x0000_s6154"/>
                  </a:ext>
                  <a:ext uri="{FF2B5EF4-FFF2-40B4-BE49-F238E27FC236}">
                    <a16:creationId xmlns:a16="http://schemas.microsoft.com/office/drawing/2014/main" id="{00000000-0008-0000-0200-00000A180000}"/>
                  </a:ext>
                </a:extLst>
              </xdr:cNvPr>
              <xdr:cNvSpPr/>
            </xdr:nvSpPr>
            <xdr:spPr bwMode="auto">
              <a:xfrm>
                <a:off x="6345216" y="2748337"/>
                <a:ext cx="442057" cy="283418"/>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7432" rIns="0" bIns="27432" anchor="ctr" upright="1"/>
              <a:lstStyle/>
              <a:p>
                <a:pPr algn="l" rtl="0">
                  <a:defRPr sz="1000"/>
                </a:pPr>
                <a:r>
                  <a:rPr lang="ja-JP" altLang="en-US" sz="900" b="0" i="0" u="none" strike="noStrike" baseline="0">
                    <a:solidFill>
                      <a:srgbClr val="000000"/>
                    </a:solidFill>
                    <a:latin typeface="Meiryo UI"/>
                    <a:ea typeface="Meiryo UI"/>
                  </a:rPr>
                  <a:t>無</a:t>
                </a:r>
              </a:p>
            </xdr:txBody>
          </xdr:sp>
        </xdr:grpSp>
        <xdr:clientData/>
      </xdr:twoCellAnchor>
    </mc:Choice>
    <mc:Fallback/>
  </mc:AlternateContent>
  <xdr:twoCellAnchor>
    <xdr:from>
      <xdr:col>6</xdr:col>
      <xdr:colOff>209550</xdr:colOff>
      <xdr:row>3</xdr:row>
      <xdr:rowOff>9526</xdr:rowOff>
    </xdr:from>
    <xdr:to>
      <xdr:col>19</xdr:col>
      <xdr:colOff>247650</xdr:colOff>
      <xdr:row>3</xdr:row>
      <xdr:rowOff>438150</xdr:rowOff>
    </xdr:to>
    <xdr:sp macro="" textlink="">
      <xdr:nvSpPr>
        <xdr:cNvPr id="17" name="大かっこ 16">
          <a:extLst>
            <a:ext uri="{FF2B5EF4-FFF2-40B4-BE49-F238E27FC236}">
              <a16:creationId xmlns:a16="http://schemas.microsoft.com/office/drawing/2014/main" id="{00000000-0008-0000-0200-000011000000}"/>
            </a:ext>
          </a:extLst>
        </xdr:cNvPr>
        <xdr:cNvSpPr/>
      </xdr:nvSpPr>
      <xdr:spPr>
        <a:xfrm>
          <a:off x="1714500" y="714376"/>
          <a:ext cx="3629025" cy="42862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24</xdr:col>
      <xdr:colOff>105833</xdr:colOff>
      <xdr:row>33</xdr:row>
      <xdr:rowOff>179917</xdr:rowOff>
    </xdr:from>
    <xdr:to>
      <xdr:col>25</xdr:col>
      <xdr:colOff>201083</xdr:colOff>
      <xdr:row>37</xdr:row>
      <xdr:rowOff>10584</xdr:rowOff>
    </xdr:to>
    <xdr:sp macro="" textlink="">
      <xdr:nvSpPr>
        <xdr:cNvPr id="2" name="右矢印 1">
          <a:extLst>
            <a:ext uri="{FF2B5EF4-FFF2-40B4-BE49-F238E27FC236}">
              <a16:creationId xmlns:a16="http://schemas.microsoft.com/office/drawing/2014/main" id="{00000000-0008-0000-0600-000002000000}"/>
            </a:ext>
          </a:extLst>
        </xdr:cNvPr>
        <xdr:cNvSpPr/>
      </xdr:nvSpPr>
      <xdr:spPr>
        <a:xfrm>
          <a:off x="6963833" y="9152467"/>
          <a:ext cx="381000" cy="935567"/>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131235</xdr:colOff>
      <xdr:row>58</xdr:row>
      <xdr:rowOff>88900</xdr:rowOff>
    </xdr:from>
    <xdr:to>
      <xdr:col>21</xdr:col>
      <xdr:colOff>226485</xdr:colOff>
      <xdr:row>61</xdr:row>
      <xdr:rowOff>194733</xdr:rowOff>
    </xdr:to>
    <xdr:sp macro="" textlink="">
      <xdr:nvSpPr>
        <xdr:cNvPr id="3" name="右矢印 2">
          <a:extLst>
            <a:ext uri="{FF2B5EF4-FFF2-40B4-BE49-F238E27FC236}">
              <a16:creationId xmlns:a16="http://schemas.microsoft.com/office/drawing/2014/main" id="{00000000-0008-0000-0600-000003000000}"/>
            </a:ext>
          </a:extLst>
        </xdr:cNvPr>
        <xdr:cNvSpPr/>
      </xdr:nvSpPr>
      <xdr:spPr>
        <a:xfrm>
          <a:off x="5846235" y="16043275"/>
          <a:ext cx="381000" cy="934508"/>
        </a:xfrm>
        <a:prstGeom prst="rightArrow">
          <a:avLst/>
        </a:prstGeom>
        <a:solidFill>
          <a:schemeClr val="bg1">
            <a:lumMod val="6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58"/>
  <sheetViews>
    <sheetView view="pageBreakPreview" zoomScaleNormal="85" zoomScaleSheetLayoutView="100" workbookViewId="0">
      <selection activeCell="C8" sqref="C8"/>
    </sheetView>
  </sheetViews>
  <sheetFormatPr defaultColWidth="9" defaultRowHeight="13.2"/>
  <cols>
    <col min="1" max="1" width="11.09765625" style="128" customWidth="1"/>
    <col min="2" max="2" width="27.8984375" style="128" bestFit="1" customWidth="1"/>
    <col min="3" max="3" width="56.69921875" style="128" bestFit="1" customWidth="1"/>
    <col min="4" max="4" width="45.19921875" style="144" customWidth="1"/>
    <col min="5" max="16384" width="9" style="128"/>
  </cols>
  <sheetData>
    <row r="1" spans="1:4">
      <c r="A1" s="126" t="s">
        <v>0</v>
      </c>
      <c r="B1" s="126" t="s">
        <v>1</v>
      </c>
      <c r="C1" s="126" t="s">
        <v>2</v>
      </c>
      <c r="D1" s="127" t="s">
        <v>3</v>
      </c>
    </row>
    <row r="2" spans="1:4" ht="18.75" customHeight="1">
      <c r="A2" s="265" t="s">
        <v>4</v>
      </c>
      <c r="B2" s="163" t="s">
        <v>263</v>
      </c>
      <c r="C2" s="164" t="s">
        <v>264</v>
      </c>
      <c r="D2" s="165"/>
    </row>
    <row r="3" spans="1:4" ht="39.9" customHeight="1">
      <c r="A3" s="266"/>
      <c r="B3" s="129" t="s">
        <v>5</v>
      </c>
      <c r="C3" s="130" t="s">
        <v>233</v>
      </c>
      <c r="D3" s="130" t="s">
        <v>373</v>
      </c>
    </row>
    <row r="4" spans="1:4" ht="39.6">
      <c r="A4" s="266"/>
      <c r="B4" s="131" t="s">
        <v>116</v>
      </c>
      <c r="C4" s="130" t="s">
        <v>265</v>
      </c>
      <c r="D4" s="130"/>
    </row>
    <row r="5" spans="1:4" ht="39.9" customHeight="1">
      <c r="A5" s="266"/>
      <c r="B5" s="129" t="s">
        <v>6</v>
      </c>
      <c r="C5" s="130" t="s">
        <v>117</v>
      </c>
      <c r="D5" s="130" t="s">
        <v>7</v>
      </c>
    </row>
    <row r="6" spans="1:4">
      <c r="A6" s="266"/>
      <c r="B6" s="269" t="s">
        <v>118</v>
      </c>
      <c r="C6" s="132" t="s">
        <v>119</v>
      </c>
      <c r="D6" s="132" t="s">
        <v>120</v>
      </c>
    </row>
    <row r="7" spans="1:4" ht="60">
      <c r="A7" s="266"/>
      <c r="B7" s="270"/>
      <c r="C7" s="133" t="s">
        <v>121</v>
      </c>
      <c r="D7" s="134" t="s">
        <v>122</v>
      </c>
    </row>
    <row r="8" spans="1:4" ht="93.75" customHeight="1">
      <c r="A8" s="266"/>
      <c r="B8" s="270"/>
      <c r="D8" s="134" t="s">
        <v>123</v>
      </c>
    </row>
    <row r="9" spans="1:4" ht="130.5" customHeight="1">
      <c r="A9" s="266"/>
      <c r="B9" s="129" t="s">
        <v>124</v>
      </c>
      <c r="C9" s="135" t="s">
        <v>125</v>
      </c>
      <c r="D9" s="136" t="s">
        <v>126</v>
      </c>
    </row>
    <row r="10" spans="1:4" ht="39.6">
      <c r="A10" s="266"/>
      <c r="B10" s="268" t="s">
        <v>371</v>
      </c>
      <c r="C10" s="137" t="s">
        <v>8</v>
      </c>
      <c r="D10" s="137" t="s">
        <v>9</v>
      </c>
    </row>
    <row r="11" spans="1:4">
      <c r="A11" s="266"/>
      <c r="B11" s="268"/>
      <c r="C11" s="138" t="s">
        <v>10</v>
      </c>
      <c r="D11" s="138"/>
    </row>
    <row r="12" spans="1:4">
      <c r="A12" s="266"/>
      <c r="B12" s="129" t="s">
        <v>128</v>
      </c>
      <c r="C12" s="130" t="s">
        <v>129</v>
      </c>
      <c r="D12" s="130"/>
    </row>
    <row r="13" spans="1:4" ht="39.6">
      <c r="A13" s="266"/>
      <c r="B13" s="129" t="s">
        <v>11</v>
      </c>
      <c r="C13" s="130" t="s">
        <v>127</v>
      </c>
      <c r="D13" s="130" t="s">
        <v>12</v>
      </c>
    </row>
    <row r="14" spans="1:4" ht="52.8">
      <c r="A14" s="266"/>
      <c r="B14" s="268" t="s">
        <v>372</v>
      </c>
      <c r="C14" s="132" t="s">
        <v>130</v>
      </c>
      <c r="D14" s="139"/>
    </row>
    <row r="15" spans="1:4">
      <c r="A15" s="266"/>
      <c r="B15" s="268"/>
      <c r="C15" s="140" t="s">
        <v>10</v>
      </c>
      <c r="D15" s="140"/>
    </row>
    <row r="16" spans="1:4" ht="26.4">
      <c r="A16" s="266"/>
      <c r="B16" s="268" t="s">
        <v>227</v>
      </c>
      <c r="C16" s="137" t="s">
        <v>234</v>
      </c>
      <c r="D16" s="139" t="s">
        <v>13</v>
      </c>
    </row>
    <row r="17" spans="1:4" ht="105.6">
      <c r="A17" s="266"/>
      <c r="B17" s="268"/>
      <c r="C17" s="138" t="s">
        <v>10</v>
      </c>
      <c r="D17" s="141" t="s">
        <v>131</v>
      </c>
    </row>
    <row r="18" spans="1:4" ht="66">
      <c r="A18" s="266"/>
      <c r="B18" s="129" t="s">
        <v>228</v>
      </c>
      <c r="C18" s="142" t="s">
        <v>127</v>
      </c>
      <c r="D18" s="133" t="s">
        <v>235</v>
      </c>
    </row>
    <row r="19" spans="1:4">
      <c r="A19" s="266"/>
      <c r="B19" s="268" t="s">
        <v>14</v>
      </c>
      <c r="C19" s="137" t="s">
        <v>132</v>
      </c>
      <c r="D19" s="137"/>
    </row>
    <row r="20" spans="1:4">
      <c r="A20" s="266"/>
      <c r="B20" s="268"/>
      <c r="C20" s="143" t="s">
        <v>236</v>
      </c>
      <c r="D20" s="143"/>
    </row>
    <row r="21" spans="1:4">
      <c r="A21" s="266"/>
      <c r="B21" s="268"/>
      <c r="C21" s="143" t="s">
        <v>229</v>
      </c>
      <c r="D21" s="143" t="s">
        <v>133</v>
      </c>
    </row>
    <row r="22" spans="1:4" ht="26.4">
      <c r="A22" s="266"/>
      <c r="B22" s="268"/>
      <c r="C22" s="143" t="s">
        <v>15</v>
      </c>
      <c r="D22" s="143"/>
    </row>
    <row r="23" spans="1:4">
      <c r="A23" s="266"/>
      <c r="B23" s="268"/>
      <c r="C23" s="138" t="s">
        <v>10</v>
      </c>
      <c r="D23" s="138" t="s">
        <v>134</v>
      </c>
    </row>
    <row r="24" spans="1:4" ht="26.4">
      <c r="A24" s="267"/>
      <c r="B24" s="131" t="s">
        <v>226</v>
      </c>
      <c r="C24" s="130"/>
      <c r="D24" s="130" t="s">
        <v>16</v>
      </c>
    </row>
    <row r="25" spans="1:4" ht="72" customHeight="1"/>
    <row r="26" spans="1:4" ht="20.100000000000001" customHeight="1"/>
    <row r="28" spans="1:4" ht="20.100000000000001" customHeight="1"/>
    <row r="29" spans="1:4" ht="20.100000000000001" customHeight="1"/>
    <row r="31" spans="1:4" ht="39.9" customHeight="1"/>
    <row r="33" ht="20.100000000000001" customHeight="1"/>
    <row r="35" ht="20.100000000000001" customHeight="1"/>
    <row r="38" ht="20.100000000000001" customHeight="1"/>
    <row r="40" ht="20.100000000000001" customHeight="1"/>
    <row r="42" ht="20.100000000000001" customHeight="1"/>
    <row r="43" ht="39.9"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sheetData>
  <mergeCells count="6">
    <mergeCell ref="A2:A24"/>
    <mergeCell ref="B10:B11"/>
    <mergeCell ref="B14:B15"/>
    <mergeCell ref="B16:B17"/>
    <mergeCell ref="B19:B23"/>
    <mergeCell ref="B6:B8"/>
  </mergeCells>
  <phoneticPr fontId="3"/>
  <pageMargins left="0.7" right="0.7" top="0.75" bottom="0.75" header="0.3" footer="0.3"/>
  <pageSetup paperSize="9" scale="5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J84"/>
  <sheetViews>
    <sheetView showGridLines="0" view="pageBreakPreview" topLeftCell="A25" zoomScaleNormal="100" workbookViewId="0">
      <selection activeCell="AK7" sqref="AK7"/>
    </sheetView>
  </sheetViews>
  <sheetFormatPr defaultColWidth="9" defaultRowHeight="13.2"/>
  <cols>
    <col min="1" max="1" width="3" style="2" customWidth="1"/>
    <col min="2" max="2" width="10" style="2" customWidth="1"/>
    <col min="3" max="3" width="6.69921875" style="2" customWidth="1"/>
    <col min="4" max="4" width="10" style="2" customWidth="1"/>
    <col min="5" max="32" width="3" style="2" customWidth="1"/>
    <col min="33" max="35" width="9" style="2"/>
    <col min="36" max="36" width="3.3984375" style="2" customWidth="1"/>
    <col min="37" max="16384" width="9" style="2"/>
  </cols>
  <sheetData>
    <row r="2" spans="2:36">
      <c r="B2" s="1" t="s">
        <v>17</v>
      </c>
    </row>
    <row r="3" spans="2:36">
      <c r="B3" s="3"/>
    </row>
    <row r="4" spans="2:36" ht="13.5" customHeight="1">
      <c r="B4" s="1" t="s">
        <v>18</v>
      </c>
      <c r="X4" s="4" t="s">
        <v>19</v>
      </c>
    </row>
    <row r="5" spans="2:36" ht="6.75" customHeight="1">
      <c r="B5" s="1"/>
      <c r="W5" s="4"/>
    </row>
    <row r="6" spans="2:36">
      <c r="X6" s="1" t="s">
        <v>20</v>
      </c>
    </row>
    <row r="7" spans="2:36" ht="6.75" customHeight="1">
      <c r="W7" s="1"/>
    </row>
    <row r="8" spans="2:36" ht="14.25" customHeight="1">
      <c r="B8" s="1" t="s">
        <v>21</v>
      </c>
      <c r="AB8" s="1" t="s">
        <v>22</v>
      </c>
    </row>
    <row r="9" spans="2:36" ht="14.25" customHeight="1">
      <c r="B9" s="3"/>
    </row>
    <row r="10" spans="2:36" s="6" customFormat="1" ht="18" customHeight="1">
      <c r="B10" s="277" t="s">
        <v>23</v>
      </c>
      <c r="C10" s="277" t="s">
        <v>24</v>
      </c>
      <c r="D10" s="277" t="s">
        <v>25</v>
      </c>
      <c r="E10" s="271" t="s">
        <v>26</v>
      </c>
      <c r="F10" s="272"/>
      <c r="G10" s="272"/>
      <c r="H10" s="272"/>
      <c r="I10" s="272"/>
      <c r="J10" s="272"/>
      <c r="K10" s="281"/>
      <c r="L10" s="271" t="s">
        <v>27</v>
      </c>
      <c r="M10" s="272"/>
      <c r="N10" s="272"/>
      <c r="O10" s="272"/>
      <c r="P10" s="272"/>
      <c r="Q10" s="272"/>
      <c r="R10" s="281"/>
      <c r="S10" s="271" t="s">
        <v>28</v>
      </c>
      <c r="T10" s="272"/>
      <c r="U10" s="272"/>
      <c r="V10" s="272"/>
      <c r="W10" s="272"/>
      <c r="X10" s="272"/>
      <c r="Y10" s="281"/>
      <c r="Z10" s="271" t="s">
        <v>29</v>
      </c>
      <c r="AA10" s="272"/>
      <c r="AB10" s="272"/>
      <c r="AC10" s="272"/>
      <c r="AD10" s="272"/>
      <c r="AE10" s="272"/>
      <c r="AF10" s="273"/>
      <c r="AG10" s="274" t="s">
        <v>30</v>
      </c>
      <c r="AH10" s="277" t="s">
        <v>31</v>
      </c>
      <c r="AI10" s="277" t="s">
        <v>32</v>
      </c>
      <c r="AJ10" s="5"/>
    </row>
    <row r="11" spans="2:36" s="6" customFormat="1" ht="18" customHeight="1">
      <c r="B11" s="282"/>
      <c r="C11" s="282"/>
      <c r="D11" s="282"/>
      <c r="E11" s="7">
        <v>1</v>
      </c>
      <c r="F11" s="7">
        <v>2</v>
      </c>
      <c r="G11" s="7">
        <v>3</v>
      </c>
      <c r="H11" s="7">
        <v>4</v>
      </c>
      <c r="I11" s="7">
        <v>5</v>
      </c>
      <c r="J11" s="7">
        <v>6</v>
      </c>
      <c r="K11" s="7">
        <v>7</v>
      </c>
      <c r="L11" s="7">
        <v>8</v>
      </c>
      <c r="M11" s="7">
        <v>9</v>
      </c>
      <c r="N11" s="7">
        <v>10</v>
      </c>
      <c r="O11" s="7">
        <v>11</v>
      </c>
      <c r="P11" s="7">
        <v>12</v>
      </c>
      <c r="Q11" s="7">
        <v>13</v>
      </c>
      <c r="R11" s="7">
        <v>14</v>
      </c>
      <c r="S11" s="7">
        <v>15</v>
      </c>
      <c r="T11" s="7">
        <v>16</v>
      </c>
      <c r="U11" s="7">
        <v>17</v>
      </c>
      <c r="V11" s="7">
        <v>18</v>
      </c>
      <c r="W11" s="7">
        <v>19</v>
      </c>
      <c r="X11" s="7">
        <v>20</v>
      </c>
      <c r="Y11" s="7">
        <v>21</v>
      </c>
      <c r="Z11" s="7">
        <v>22</v>
      </c>
      <c r="AA11" s="7">
        <v>23</v>
      </c>
      <c r="AB11" s="7">
        <v>24</v>
      </c>
      <c r="AC11" s="7">
        <v>25</v>
      </c>
      <c r="AD11" s="7">
        <v>26</v>
      </c>
      <c r="AE11" s="7">
        <v>27</v>
      </c>
      <c r="AF11" s="8">
        <v>28</v>
      </c>
      <c r="AG11" s="275"/>
      <c r="AH11" s="278"/>
      <c r="AI11" s="278"/>
      <c r="AJ11" s="5"/>
    </row>
    <row r="12" spans="2:36" s="6" customFormat="1" ht="18" customHeight="1">
      <c r="B12" s="283"/>
      <c r="C12" s="283"/>
      <c r="D12" s="283"/>
      <c r="E12" s="7" t="s">
        <v>33</v>
      </c>
      <c r="F12" s="9"/>
      <c r="G12" s="9"/>
      <c r="H12" s="9"/>
      <c r="I12" s="9"/>
      <c r="J12" s="9"/>
      <c r="K12" s="9"/>
      <c r="L12" s="9"/>
      <c r="M12" s="9"/>
      <c r="N12" s="9"/>
      <c r="O12" s="9"/>
      <c r="P12" s="9"/>
      <c r="Q12" s="9"/>
      <c r="R12" s="9"/>
      <c r="S12" s="9"/>
      <c r="T12" s="9"/>
      <c r="U12" s="9"/>
      <c r="V12" s="9"/>
      <c r="W12" s="9"/>
      <c r="X12" s="9"/>
      <c r="Y12" s="9"/>
      <c r="Z12" s="9"/>
      <c r="AA12" s="9"/>
      <c r="AB12" s="9"/>
      <c r="AC12" s="9"/>
      <c r="AD12" s="9"/>
      <c r="AE12" s="9"/>
      <c r="AF12" s="10"/>
      <c r="AG12" s="276"/>
      <c r="AH12" s="279"/>
      <c r="AI12" s="279"/>
      <c r="AJ12" s="5"/>
    </row>
    <row r="13" spans="2:36" ht="18" customHeight="1">
      <c r="B13" s="280" t="s">
        <v>34</v>
      </c>
      <c r="C13" s="280"/>
      <c r="D13" s="280"/>
      <c r="E13" s="11" t="s">
        <v>35</v>
      </c>
      <c r="F13" s="11" t="s">
        <v>35</v>
      </c>
      <c r="G13" s="11" t="s">
        <v>36</v>
      </c>
      <c r="H13" s="11" t="s">
        <v>37</v>
      </c>
      <c r="I13" s="11" t="s">
        <v>38</v>
      </c>
      <c r="J13" s="11" t="s">
        <v>35</v>
      </c>
      <c r="K13" s="11" t="s">
        <v>38</v>
      </c>
      <c r="L13" s="12"/>
      <c r="M13" s="12"/>
      <c r="N13" s="12"/>
      <c r="O13" s="12"/>
      <c r="P13" s="12"/>
      <c r="Q13" s="12"/>
      <c r="R13" s="12"/>
      <c r="S13" s="12"/>
      <c r="T13" s="12"/>
      <c r="U13" s="12"/>
      <c r="V13" s="12"/>
      <c r="W13" s="12"/>
      <c r="X13" s="12"/>
      <c r="Y13" s="12"/>
      <c r="Z13" s="12"/>
      <c r="AA13" s="12"/>
      <c r="AB13" s="12"/>
      <c r="AC13" s="12"/>
      <c r="AD13" s="12"/>
      <c r="AE13" s="12"/>
      <c r="AF13" s="13"/>
      <c r="AG13" s="14"/>
      <c r="AH13" s="15"/>
      <c r="AI13" s="15"/>
      <c r="AJ13" s="16"/>
    </row>
    <row r="14" spans="2:36" ht="18" customHeight="1">
      <c r="B14" s="280" t="s">
        <v>39</v>
      </c>
      <c r="C14" s="280"/>
      <c r="D14" s="280"/>
      <c r="E14" s="11" t="s">
        <v>40</v>
      </c>
      <c r="F14" s="11" t="s">
        <v>40</v>
      </c>
      <c r="G14" s="11" t="s">
        <v>40</v>
      </c>
      <c r="H14" s="11" t="s">
        <v>41</v>
      </c>
      <c r="I14" s="11" t="s">
        <v>41</v>
      </c>
      <c r="J14" s="11" t="s">
        <v>42</v>
      </c>
      <c r="K14" s="11" t="s">
        <v>42</v>
      </c>
      <c r="L14" s="12"/>
      <c r="M14" s="12"/>
      <c r="N14" s="12"/>
      <c r="O14" s="12"/>
      <c r="P14" s="12"/>
      <c r="Q14" s="12"/>
      <c r="R14" s="12"/>
      <c r="S14" s="12"/>
      <c r="T14" s="12"/>
      <c r="U14" s="12"/>
      <c r="V14" s="12"/>
      <c r="W14" s="12"/>
      <c r="X14" s="12"/>
      <c r="Y14" s="12"/>
      <c r="Z14" s="12"/>
      <c r="AA14" s="12"/>
      <c r="AB14" s="12"/>
      <c r="AC14" s="12"/>
      <c r="AD14" s="12"/>
      <c r="AE14" s="12"/>
      <c r="AF14" s="13"/>
      <c r="AG14" s="14"/>
      <c r="AH14" s="15"/>
      <c r="AI14" s="15"/>
      <c r="AJ14" s="16"/>
    </row>
    <row r="15" spans="2:36" ht="18" customHeight="1">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7"/>
      <c r="AG15" s="14"/>
      <c r="AH15" s="15"/>
      <c r="AI15" s="15"/>
      <c r="AJ15" s="16"/>
    </row>
    <row r="16" spans="2:36" ht="18" customHeight="1">
      <c r="B16" s="15"/>
      <c r="C16" s="15"/>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7"/>
      <c r="AG16" s="14"/>
      <c r="AH16" s="15"/>
      <c r="AI16" s="15"/>
      <c r="AJ16" s="16"/>
    </row>
    <row r="17" spans="2:36" ht="18" customHeight="1">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7"/>
      <c r="AG17" s="14"/>
      <c r="AH17" s="15"/>
      <c r="AI17" s="15"/>
      <c r="AJ17" s="16"/>
    </row>
    <row r="18" spans="2:36" ht="18" customHeight="1">
      <c r="B18" s="15"/>
      <c r="C18" s="15"/>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7"/>
      <c r="AG18" s="14"/>
      <c r="AH18" s="15"/>
      <c r="AI18" s="15"/>
      <c r="AJ18" s="16"/>
    </row>
    <row r="19" spans="2:36" ht="18" customHeight="1">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7"/>
      <c r="AG19" s="14"/>
      <c r="AH19" s="15"/>
      <c r="AI19" s="15"/>
      <c r="AJ19" s="16"/>
    </row>
    <row r="20" spans="2:36" ht="18" customHeight="1">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7"/>
      <c r="AG20" s="14"/>
      <c r="AH20" s="15"/>
      <c r="AI20" s="15"/>
      <c r="AJ20" s="16"/>
    </row>
    <row r="21" spans="2:36" ht="18" customHeight="1">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7"/>
      <c r="AG21" s="14"/>
      <c r="AH21" s="15"/>
      <c r="AI21" s="15"/>
      <c r="AJ21" s="16"/>
    </row>
    <row r="22" spans="2:36" ht="18" customHeight="1">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7"/>
      <c r="AG22" s="14"/>
      <c r="AH22" s="15"/>
      <c r="AI22" s="15"/>
      <c r="AJ22" s="16"/>
    </row>
    <row r="23" spans="2:36" ht="18" customHeight="1">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7"/>
      <c r="AG23" s="14"/>
      <c r="AH23" s="15"/>
      <c r="AI23" s="15"/>
      <c r="AJ23" s="16"/>
    </row>
    <row r="24" spans="2:36" ht="18" customHeight="1">
      <c r="B24" s="15"/>
      <c r="C24" s="15"/>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7"/>
      <c r="AG24" s="14"/>
      <c r="AH24" s="15"/>
      <c r="AI24" s="15"/>
      <c r="AJ24" s="16"/>
    </row>
    <row r="25" spans="2:36" ht="8.25" customHeight="1">
      <c r="B25" s="18"/>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20"/>
      <c r="AJ25" s="16"/>
    </row>
    <row r="26" spans="2:36">
      <c r="B26" s="21" t="s">
        <v>43</v>
      </c>
      <c r="C26" s="22"/>
      <c r="D26" s="22"/>
      <c r="E26" s="23"/>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4"/>
    </row>
    <row r="27" spans="2:36" ht="6" customHeight="1">
      <c r="B27" s="21"/>
      <c r="C27" s="22"/>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4"/>
    </row>
    <row r="28" spans="2:36">
      <c r="B28" s="21" t="s">
        <v>44</v>
      </c>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4"/>
    </row>
    <row r="29" spans="2:36">
      <c r="B29" s="21" t="s">
        <v>45</v>
      </c>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4"/>
    </row>
    <row r="30" spans="2:36" ht="6.75" customHeight="1">
      <c r="B30" s="21"/>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4"/>
    </row>
    <row r="31" spans="2:36">
      <c r="B31" s="21" t="s">
        <v>46</v>
      </c>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4"/>
    </row>
    <row r="32" spans="2:36">
      <c r="B32" s="21" t="s">
        <v>47</v>
      </c>
      <c r="C32" s="22"/>
      <c r="D32" s="22"/>
      <c r="E32" s="22"/>
      <c r="F32" s="22"/>
      <c r="G32" s="22"/>
      <c r="H32" s="22"/>
      <c r="I32" s="22"/>
      <c r="J32" s="22"/>
      <c r="K32" s="22"/>
      <c r="L32" s="22"/>
      <c r="M32" s="22"/>
      <c r="N32" s="22"/>
      <c r="O32" s="22"/>
      <c r="P32" s="22"/>
      <c r="Q32" s="22"/>
      <c r="R32" s="22"/>
      <c r="S32" s="22"/>
      <c r="T32" s="22"/>
      <c r="U32" s="22"/>
      <c r="V32" s="22"/>
      <c r="W32" s="22"/>
      <c r="X32" s="22"/>
      <c r="Y32" s="22"/>
      <c r="Z32" s="22"/>
      <c r="AA32" s="22"/>
      <c r="AB32" s="22"/>
      <c r="AC32" s="22"/>
      <c r="AD32" s="22"/>
      <c r="AE32" s="22"/>
      <c r="AF32" s="22"/>
      <c r="AG32" s="22"/>
      <c r="AH32" s="22"/>
      <c r="AI32" s="24"/>
    </row>
    <row r="33" spans="2:35" ht="6.75" customHeight="1">
      <c r="B33" s="21"/>
      <c r="C33" s="22"/>
      <c r="D33" s="22"/>
      <c r="E33" s="22"/>
      <c r="F33" s="22"/>
      <c r="G33" s="22"/>
      <c r="H33" s="22"/>
      <c r="I33" s="22"/>
      <c r="J33" s="22"/>
      <c r="K33" s="22"/>
      <c r="L33" s="22"/>
      <c r="M33" s="22"/>
      <c r="N33" s="22"/>
      <c r="O33" s="22"/>
      <c r="P33" s="22"/>
      <c r="Q33" s="22"/>
      <c r="R33" s="22"/>
      <c r="S33" s="22"/>
      <c r="T33" s="22"/>
      <c r="U33" s="22"/>
      <c r="V33" s="22"/>
      <c r="W33" s="22"/>
      <c r="X33" s="22"/>
      <c r="Y33" s="22"/>
      <c r="Z33" s="22"/>
      <c r="AA33" s="22"/>
      <c r="AB33" s="22"/>
      <c r="AC33" s="22"/>
      <c r="AD33" s="22"/>
      <c r="AE33" s="22"/>
      <c r="AF33" s="22"/>
      <c r="AG33" s="22"/>
      <c r="AH33" s="22"/>
      <c r="AI33" s="24"/>
    </row>
    <row r="34" spans="2:35">
      <c r="B34" s="21" t="s">
        <v>48</v>
      </c>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4"/>
    </row>
    <row r="35" spans="2:35">
      <c r="B35" s="21" t="s">
        <v>45</v>
      </c>
      <c r="C35" s="22"/>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4"/>
    </row>
    <row r="36" spans="2:35" ht="6" customHeight="1">
      <c r="B36" s="25"/>
      <c r="C36" s="26"/>
      <c r="D36" s="26"/>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7"/>
    </row>
    <row r="37" spans="2:35" ht="6" customHeight="1">
      <c r="B37" s="28"/>
      <c r="C37" s="22"/>
      <c r="D37" s="22"/>
      <c r="E37" s="22"/>
    </row>
    <row r="38" spans="2:35" ht="6.75" customHeight="1">
      <c r="B38" s="28"/>
      <c r="C38" s="22"/>
      <c r="D38" s="22"/>
      <c r="E38" s="22"/>
    </row>
    <row r="39" spans="2:35">
      <c r="B39" s="29" t="s">
        <v>49</v>
      </c>
    </row>
    <row r="40" spans="2:35">
      <c r="B40" s="29" t="s">
        <v>50</v>
      </c>
    </row>
    <row r="41" spans="2:35">
      <c r="B41" s="29" t="s">
        <v>51</v>
      </c>
    </row>
    <row r="42" spans="2:35">
      <c r="B42" s="29" t="s">
        <v>52</v>
      </c>
    </row>
    <row r="43" spans="2:35">
      <c r="B43" s="29" t="s">
        <v>53</v>
      </c>
    </row>
    <row r="44" spans="2:35">
      <c r="B44" s="29" t="s">
        <v>54</v>
      </c>
    </row>
    <row r="45" spans="2:35">
      <c r="B45" s="29" t="s">
        <v>55</v>
      </c>
    </row>
    <row r="46" spans="2:35">
      <c r="B46" s="29" t="s">
        <v>56</v>
      </c>
    </row>
    <row r="47" spans="2:35">
      <c r="B47" s="29" t="s">
        <v>57</v>
      </c>
    </row>
    <row r="48" spans="2:35">
      <c r="B48" s="29" t="s">
        <v>58</v>
      </c>
    </row>
    <row r="49" spans="2:2" ht="14.4">
      <c r="B49" s="30" t="s">
        <v>59</v>
      </c>
    </row>
    <row r="50" spans="2:2">
      <c r="B50" s="29" t="s">
        <v>60</v>
      </c>
    </row>
    <row r="51" spans="2:2">
      <c r="B51" s="29" t="s">
        <v>61</v>
      </c>
    </row>
    <row r="52" spans="2:2">
      <c r="B52" s="29" t="s">
        <v>62</v>
      </c>
    </row>
    <row r="53" spans="2:2">
      <c r="B53" s="29" t="s">
        <v>63</v>
      </c>
    </row>
    <row r="54" spans="2:2">
      <c r="B54" s="29" t="s">
        <v>64</v>
      </c>
    </row>
    <row r="55" spans="2:2">
      <c r="B55" s="29" t="s">
        <v>65</v>
      </c>
    </row>
    <row r="56" spans="2:2">
      <c r="B56" s="29" t="s">
        <v>66</v>
      </c>
    </row>
    <row r="57" spans="2:2">
      <c r="B57" s="29"/>
    </row>
    <row r="58" spans="2:2">
      <c r="B58" s="29"/>
    </row>
    <row r="59" spans="2:2">
      <c r="B59" s="29"/>
    </row>
    <row r="60" spans="2:2">
      <c r="B60" s="29"/>
    </row>
    <row r="61" spans="2:2">
      <c r="B61" s="29"/>
    </row>
    <row r="62" spans="2:2">
      <c r="B62" s="29"/>
    </row>
    <row r="63" spans="2:2">
      <c r="B63" s="29"/>
    </row>
    <row r="64" spans="2:2">
      <c r="B64" s="29"/>
    </row>
    <row r="65" spans="2:2">
      <c r="B65" s="29"/>
    </row>
    <row r="66" spans="2:2">
      <c r="B66" s="29"/>
    </row>
    <row r="67" spans="2:2">
      <c r="B67" s="29"/>
    </row>
    <row r="68" spans="2:2">
      <c r="B68" s="29"/>
    </row>
    <row r="69" spans="2:2">
      <c r="B69" s="29"/>
    </row>
    <row r="70" spans="2:2">
      <c r="B70" s="29"/>
    </row>
    <row r="71" spans="2:2">
      <c r="B71" s="29"/>
    </row>
    <row r="72" spans="2:2">
      <c r="B72" s="29"/>
    </row>
    <row r="73" spans="2:2">
      <c r="B73" s="29"/>
    </row>
    <row r="74" spans="2:2">
      <c r="B74" s="29"/>
    </row>
    <row r="75" spans="2:2">
      <c r="B75" s="29"/>
    </row>
    <row r="76" spans="2:2">
      <c r="B76" s="29"/>
    </row>
    <row r="77" spans="2:2">
      <c r="B77" s="29"/>
    </row>
    <row r="78" spans="2:2">
      <c r="B78" s="29"/>
    </row>
    <row r="79" spans="2:2">
      <c r="B79" s="29"/>
    </row>
    <row r="80" spans="2:2">
      <c r="B80" s="29"/>
    </row>
    <row r="81" spans="2:2">
      <c r="B81" s="29"/>
    </row>
    <row r="82" spans="2:2">
      <c r="B82" s="29"/>
    </row>
    <row r="83" spans="2:2">
      <c r="B83" s="29"/>
    </row>
    <row r="84" spans="2:2">
      <c r="B84" s="29"/>
    </row>
  </sheetData>
  <mergeCells count="12">
    <mergeCell ref="B14:D14"/>
    <mergeCell ref="B10:B12"/>
    <mergeCell ref="C10:C12"/>
    <mergeCell ref="D10:D12"/>
    <mergeCell ref="E10:K10"/>
    <mergeCell ref="Z10:AF10"/>
    <mergeCell ref="AG10:AG12"/>
    <mergeCell ref="AH10:AH12"/>
    <mergeCell ref="AI10:AI12"/>
    <mergeCell ref="B13:D13"/>
    <mergeCell ref="L10:R10"/>
    <mergeCell ref="S10:Y10"/>
  </mergeCells>
  <phoneticPr fontId="3"/>
  <pageMargins left="0.59055118110236227" right="0" top="0.59055118110236227" bottom="0.39370078740157483" header="0.51181102362204722" footer="0.51181102362204722"/>
  <pageSetup paperSize="9" scale="88" orientation="landscape" r:id="rId1"/>
  <headerFooter alignWithMargins="0"/>
  <rowBreaks count="1" manualBreakCount="1">
    <brk id="37"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X37"/>
  <sheetViews>
    <sheetView view="pageBreakPreview" topLeftCell="A28" zoomScale="130" zoomScaleNormal="100" zoomScaleSheetLayoutView="130" workbookViewId="0">
      <selection activeCell="H2" sqref="H2"/>
    </sheetView>
  </sheetViews>
  <sheetFormatPr defaultRowHeight="18"/>
  <cols>
    <col min="1" max="4" width="3.09765625" customWidth="1"/>
    <col min="5" max="30" width="3.59765625" customWidth="1"/>
    <col min="31" max="102" width="3.59765625" hidden="1" customWidth="1"/>
    <col min="103" max="130" width="3.59765625" customWidth="1"/>
  </cols>
  <sheetData>
    <row r="1" spans="1:47">
      <c r="A1" t="s">
        <v>135</v>
      </c>
      <c r="AE1" t="s">
        <v>136</v>
      </c>
      <c r="AH1" t="s">
        <v>137</v>
      </c>
      <c r="AK1" t="s">
        <v>138</v>
      </c>
    </row>
    <row r="2" spans="1:47">
      <c r="U2" t="s">
        <v>139</v>
      </c>
      <c r="W2" t="s">
        <v>140</v>
      </c>
      <c r="Y2" t="s">
        <v>141</v>
      </c>
      <c r="AE2" t="s">
        <v>142</v>
      </c>
      <c r="AH2" t="s">
        <v>143</v>
      </c>
      <c r="AK2" t="s">
        <v>144</v>
      </c>
    </row>
    <row r="3" spans="1:47" ht="18" customHeight="1">
      <c r="A3" s="323" t="s">
        <v>145</v>
      </c>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45"/>
      <c r="AB3" s="45"/>
      <c r="AE3" t="s">
        <v>146</v>
      </c>
      <c r="AI3" t="s">
        <v>147</v>
      </c>
      <c r="AO3" t="s">
        <v>148</v>
      </c>
      <c r="AU3" t="s">
        <v>149</v>
      </c>
    </row>
    <row r="4" spans="1:47" ht="36" customHeight="1">
      <c r="A4" s="324" t="s">
        <v>150</v>
      </c>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45"/>
      <c r="AB4" s="45"/>
      <c r="AE4" t="s">
        <v>151</v>
      </c>
      <c r="AI4" t="s">
        <v>152</v>
      </c>
      <c r="AO4" t="s">
        <v>153</v>
      </c>
      <c r="AU4" t="s">
        <v>154</v>
      </c>
    </row>
    <row r="5" spans="1:47">
      <c r="A5" s="320" t="s">
        <v>155</v>
      </c>
      <c r="B5" s="320"/>
      <c r="C5" s="320"/>
      <c r="D5" s="320"/>
      <c r="E5" s="320"/>
      <c r="F5" s="320"/>
      <c r="G5" s="320"/>
      <c r="H5" s="320"/>
      <c r="I5" s="320"/>
      <c r="J5" s="320"/>
      <c r="K5" s="320"/>
      <c r="L5" s="320"/>
      <c r="M5" s="320"/>
      <c r="N5" s="320"/>
      <c r="O5" s="320"/>
      <c r="P5" s="320"/>
      <c r="Q5" s="320"/>
      <c r="R5" s="320"/>
      <c r="S5" s="320"/>
      <c r="T5" s="320"/>
      <c r="U5" s="320"/>
      <c r="V5" s="320"/>
      <c r="W5" s="320"/>
      <c r="X5" s="320"/>
      <c r="Y5" s="320"/>
      <c r="AE5" t="s">
        <v>156</v>
      </c>
      <c r="AO5" t="s">
        <v>157</v>
      </c>
    </row>
    <row r="6" spans="1:47">
      <c r="A6" s="320" t="s">
        <v>158</v>
      </c>
      <c r="B6" s="320"/>
      <c r="C6" s="320"/>
      <c r="D6" s="320"/>
      <c r="E6" s="46"/>
      <c r="F6" s="325" t="s">
        <v>136</v>
      </c>
      <c r="G6" s="325"/>
      <c r="H6" s="47"/>
      <c r="I6" s="325" t="s">
        <v>137</v>
      </c>
      <c r="J6" s="325"/>
      <c r="K6" s="47"/>
      <c r="L6" s="325" t="s">
        <v>138</v>
      </c>
      <c r="M6" s="325"/>
      <c r="N6" s="47"/>
      <c r="O6" s="47"/>
      <c r="P6" s="47"/>
      <c r="Q6" s="47"/>
      <c r="R6" s="47"/>
      <c r="S6" s="47"/>
      <c r="T6" s="47"/>
      <c r="U6" s="47"/>
      <c r="V6" s="47"/>
      <c r="W6" s="47"/>
      <c r="X6" s="47"/>
      <c r="Y6" s="48"/>
      <c r="AE6" t="s">
        <v>159</v>
      </c>
      <c r="AO6" t="s">
        <v>160</v>
      </c>
    </row>
    <row r="7" spans="1:47">
      <c r="A7" s="295" t="s">
        <v>161</v>
      </c>
      <c r="B7" s="296"/>
      <c r="C7" s="296"/>
      <c r="D7" s="297"/>
      <c r="E7" s="49"/>
      <c r="F7" s="296" t="s">
        <v>146</v>
      </c>
      <c r="G7" s="296"/>
      <c r="H7" s="296"/>
      <c r="I7" s="296"/>
      <c r="J7" s="296"/>
      <c r="K7" s="296"/>
      <c r="L7" s="296"/>
      <c r="M7" s="296"/>
      <c r="N7" s="296"/>
      <c r="O7" s="50"/>
      <c r="P7" s="296" t="s">
        <v>147</v>
      </c>
      <c r="Q7" s="296"/>
      <c r="R7" s="296"/>
      <c r="S7" s="296"/>
      <c r="T7" s="296"/>
      <c r="U7" s="296"/>
      <c r="V7" s="296"/>
      <c r="W7" s="296"/>
      <c r="X7" s="296"/>
      <c r="Y7" s="51"/>
      <c r="AE7" t="s">
        <v>162</v>
      </c>
    </row>
    <row r="8" spans="1:47">
      <c r="A8" s="310"/>
      <c r="B8" s="311"/>
      <c r="C8" s="311"/>
      <c r="D8" s="312"/>
      <c r="E8" s="52"/>
      <c r="F8" s="311" t="s">
        <v>163</v>
      </c>
      <c r="G8" s="311"/>
      <c r="H8" s="311"/>
      <c r="I8" s="311"/>
      <c r="J8" s="311"/>
      <c r="K8" s="311"/>
      <c r="L8" s="311"/>
      <c r="M8" s="311"/>
      <c r="N8" s="311"/>
      <c r="O8" s="53"/>
      <c r="P8" s="311" t="s">
        <v>164</v>
      </c>
      <c r="Q8" s="311"/>
      <c r="R8" s="311"/>
      <c r="S8" s="311"/>
      <c r="T8" s="311"/>
      <c r="U8" s="311"/>
      <c r="V8" s="311"/>
      <c r="W8" s="311"/>
      <c r="X8" s="311"/>
      <c r="Y8" s="54"/>
      <c r="AE8" t="s">
        <v>165</v>
      </c>
    </row>
    <row r="9" spans="1:47" ht="18" customHeight="1">
      <c r="A9" s="295" t="s">
        <v>166</v>
      </c>
      <c r="B9" s="296"/>
      <c r="C9" s="296"/>
      <c r="D9" s="297"/>
      <c r="E9" s="49"/>
      <c r="F9" s="296" t="s">
        <v>156</v>
      </c>
      <c r="G9" s="296"/>
      <c r="H9" s="296"/>
      <c r="I9" s="296"/>
      <c r="J9" s="296"/>
      <c r="K9" s="296"/>
      <c r="L9" s="296"/>
      <c r="M9" s="296"/>
      <c r="N9" s="296"/>
      <c r="O9" s="50"/>
      <c r="P9" s="296" t="s">
        <v>157</v>
      </c>
      <c r="Q9" s="296"/>
      <c r="R9" s="296"/>
      <c r="S9" s="296"/>
      <c r="T9" s="296"/>
      <c r="U9" s="296"/>
      <c r="V9" s="296"/>
      <c r="W9" s="296"/>
      <c r="X9" s="50"/>
      <c r="Y9" s="51"/>
    </row>
    <row r="10" spans="1:47" ht="18" customHeight="1">
      <c r="A10" s="310"/>
      <c r="B10" s="311"/>
      <c r="C10" s="311"/>
      <c r="D10" s="312"/>
      <c r="E10" s="55"/>
      <c r="F10" s="311" t="s">
        <v>162</v>
      </c>
      <c r="G10" s="311"/>
      <c r="H10" s="311"/>
      <c r="I10" s="311"/>
      <c r="J10" s="311"/>
      <c r="K10" s="311"/>
      <c r="L10" s="311"/>
      <c r="M10" s="311"/>
      <c r="N10" s="311"/>
      <c r="O10" s="56"/>
      <c r="P10" s="56"/>
      <c r="Q10" s="56"/>
      <c r="R10" s="56"/>
      <c r="S10" s="56"/>
      <c r="T10" s="56"/>
      <c r="U10" s="56"/>
      <c r="V10" s="56"/>
      <c r="W10" s="56"/>
      <c r="X10" s="56"/>
      <c r="Y10" s="57"/>
      <c r="AE10" s="58"/>
    </row>
    <row r="11" spans="1:47" ht="9.9" customHeight="1"/>
    <row r="12" spans="1:47">
      <c r="A12" s="316" t="s">
        <v>167</v>
      </c>
      <c r="B12" s="316"/>
      <c r="C12" s="316"/>
      <c r="D12" s="316"/>
      <c r="E12" s="316"/>
      <c r="F12" s="316"/>
      <c r="G12" s="316"/>
      <c r="H12" s="316"/>
      <c r="I12" s="316"/>
      <c r="J12" s="316"/>
      <c r="K12" s="316"/>
      <c r="L12" s="316"/>
      <c r="M12" s="316"/>
      <c r="N12" s="316"/>
      <c r="O12" s="316"/>
      <c r="P12" s="316"/>
      <c r="Q12" s="316"/>
      <c r="R12" s="316"/>
      <c r="S12" s="316"/>
      <c r="T12" s="316"/>
      <c r="U12" s="316"/>
      <c r="V12" s="316"/>
      <c r="W12" s="316"/>
      <c r="X12" s="316"/>
      <c r="Y12" s="316"/>
    </row>
    <row r="13" spans="1:47" ht="18" customHeight="1">
      <c r="A13" s="311" t="s">
        <v>168</v>
      </c>
      <c r="B13" s="311"/>
      <c r="C13" s="311"/>
      <c r="D13" s="311"/>
      <c r="E13" s="311"/>
      <c r="F13" s="311"/>
      <c r="G13" s="311"/>
      <c r="H13" s="311"/>
      <c r="I13" s="311"/>
      <c r="J13" s="311"/>
      <c r="K13" s="311"/>
      <c r="L13" s="311"/>
      <c r="M13" s="311"/>
      <c r="N13" s="311"/>
      <c r="O13" s="311"/>
      <c r="P13" s="311"/>
      <c r="Q13" s="311"/>
      <c r="R13" s="311"/>
      <c r="S13" s="311"/>
      <c r="T13" s="311"/>
      <c r="U13" s="311"/>
      <c r="V13" s="311"/>
      <c r="W13" s="311"/>
      <c r="X13" s="311"/>
      <c r="Y13" s="311"/>
    </row>
    <row r="14" spans="1:47">
      <c r="A14" s="315" t="s">
        <v>169</v>
      </c>
      <c r="B14" s="315"/>
      <c r="C14" s="315"/>
      <c r="D14" s="315"/>
      <c r="E14" s="295" t="s">
        <v>170</v>
      </c>
      <c r="F14" s="296"/>
      <c r="G14" s="296"/>
      <c r="H14" s="296"/>
      <c r="I14" s="296"/>
      <c r="J14" s="296"/>
      <c r="K14" s="296"/>
      <c r="L14" s="296"/>
      <c r="M14" s="296"/>
      <c r="N14" s="296"/>
      <c r="O14" s="296"/>
      <c r="P14" s="296"/>
      <c r="Q14" s="296"/>
      <c r="R14" s="296"/>
      <c r="S14" s="296"/>
      <c r="T14" s="296"/>
      <c r="U14" s="296"/>
      <c r="V14" s="297"/>
      <c r="W14" s="59"/>
      <c r="X14" s="60"/>
      <c r="Y14" s="61"/>
    </row>
    <row r="15" spans="1:47">
      <c r="A15" s="315"/>
      <c r="B15" s="315"/>
      <c r="C15" s="315"/>
      <c r="D15" s="315"/>
      <c r="E15" s="62"/>
      <c r="F15" s="63" t="s">
        <v>171</v>
      </c>
      <c r="G15" s="317" t="s">
        <v>172</v>
      </c>
      <c r="H15" s="317"/>
      <c r="I15" s="317"/>
      <c r="J15" s="317"/>
      <c r="K15" s="317"/>
      <c r="L15" s="317"/>
      <c r="M15" s="317"/>
      <c r="N15" s="317"/>
      <c r="O15" s="317"/>
      <c r="P15" s="317"/>
      <c r="Q15" s="317"/>
      <c r="R15" s="317"/>
      <c r="S15" s="318"/>
      <c r="T15" s="309"/>
      <c r="U15" s="64" t="s">
        <v>173</v>
      </c>
      <c r="V15" s="65"/>
      <c r="W15" s="302"/>
      <c r="X15" s="303"/>
      <c r="Y15" s="304"/>
    </row>
    <row r="16" spans="1:47">
      <c r="A16" s="315"/>
      <c r="B16" s="315"/>
      <c r="C16" s="315"/>
      <c r="D16" s="315"/>
      <c r="E16" s="62"/>
      <c r="F16" s="63" t="s">
        <v>174</v>
      </c>
      <c r="G16" s="320" t="s">
        <v>175</v>
      </c>
      <c r="H16" s="320"/>
      <c r="I16" s="320"/>
      <c r="J16" s="320"/>
      <c r="K16" s="320"/>
      <c r="L16" s="320"/>
      <c r="M16" s="320"/>
      <c r="N16" s="320"/>
      <c r="O16" s="320"/>
      <c r="P16" s="320"/>
      <c r="Q16" s="320"/>
      <c r="R16" s="320"/>
      <c r="S16" s="318"/>
      <c r="T16" s="309"/>
      <c r="U16" s="66" t="s">
        <v>173</v>
      </c>
      <c r="V16" s="67"/>
      <c r="W16" s="302"/>
      <c r="X16" s="303"/>
      <c r="Y16" s="304"/>
    </row>
    <row r="17" spans="1:25">
      <c r="A17" s="315"/>
      <c r="B17" s="315"/>
      <c r="C17" s="315"/>
      <c r="D17" s="315"/>
      <c r="E17" s="68"/>
      <c r="F17" s="321" t="s">
        <v>176</v>
      </c>
      <c r="G17" s="321"/>
      <c r="H17" s="321"/>
      <c r="I17" s="321"/>
      <c r="J17" s="321"/>
      <c r="K17" s="321"/>
      <c r="L17" s="321"/>
      <c r="M17" s="321"/>
      <c r="N17" s="321"/>
      <c r="O17" s="321"/>
      <c r="P17" s="321"/>
      <c r="Q17" s="321"/>
      <c r="R17" s="321"/>
      <c r="S17" s="321"/>
      <c r="T17" s="321"/>
      <c r="U17" s="321"/>
      <c r="V17" s="69"/>
      <c r="W17" s="70"/>
      <c r="X17" s="71"/>
      <c r="Y17" s="72"/>
    </row>
    <row r="18" spans="1:25">
      <c r="A18" s="315"/>
      <c r="B18" s="315"/>
      <c r="C18" s="315"/>
      <c r="D18" s="315"/>
      <c r="E18" s="322" t="s">
        <v>177</v>
      </c>
      <c r="F18" s="321"/>
      <c r="G18" s="321"/>
      <c r="H18" s="321"/>
      <c r="I18" s="321"/>
      <c r="J18" s="321"/>
      <c r="K18" s="321"/>
      <c r="L18" s="321"/>
      <c r="M18" s="321"/>
      <c r="N18" s="321"/>
      <c r="O18" s="321"/>
      <c r="P18" s="321"/>
      <c r="Q18" s="321"/>
      <c r="R18" s="321"/>
      <c r="S18" s="321"/>
      <c r="T18" s="321"/>
      <c r="U18" s="321"/>
      <c r="V18" s="69"/>
      <c r="W18" s="70"/>
      <c r="X18" s="71"/>
      <c r="Y18" s="72"/>
    </row>
    <row r="19" spans="1:25" ht="36" customHeight="1">
      <c r="A19" s="315"/>
      <c r="B19" s="315"/>
      <c r="C19" s="315"/>
      <c r="D19" s="315"/>
      <c r="E19" s="62"/>
      <c r="F19" s="63" t="s">
        <v>178</v>
      </c>
      <c r="G19" s="319" t="s">
        <v>179</v>
      </c>
      <c r="H19" s="319"/>
      <c r="I19" s="319"/>
      <c r="J19" s="319"/>
      <c r="K19" s="319"/>
      <c r="L19" s="319"/>
      <c r="M19" s="319"/>
      <c r="N19" s="319"/>
      <c r="O19" s="319"/>
      <c r="P19" s="319"/>
      <c r="Q19" s="319"/>
      <c r="R19" s="319"/>
      <c r="S19" s="318"/>
      <c r="T19" s="309"/>
      <c r="U19" s="66" t="s">
        <v>173</v>
      </c>
      <c r="V19" s="67"/>
      <c r="W19" s="302"/>
      <c r="X19" s="303"/>
      <c r="Y19" s="304"/>
    </row>
    <row r="20" spans="1:25" ht="9" customHeight="1">
      <c r="A20" s="315"/>
      <c r="B20" s="315"/>
      <c r="C20" s="315"/>
      <c r="D20" s="315"/>
      <c r="E20" s="73"/>
      <c r="F20" s="74"/>
      <c r="G20" s="74"/>
      <c r="H20" s="74"/>
      <c r="I20" s="74"/>
      <c r="J20" s="74"/>
      <c r="K20" s="74"/>
      <c r="L20" s="74"/>
      <c r="M20" s="74"/>
      <c r="N20" s="74"/>
      <c r="O20" s="74"/>
      <c r="P20" s="74"/>
      <c r="Q20" s="74"/>
      <c r="R20" s="74"/>
      <c r="S20" s="74"/>
      <c r="T20" s="74"/>
      <c r="U20" s="74"/>
      <c r="V20" s="75"/>
      <c r="W20" s="73"/>
      <c r="X20" s="74"/>
      <c r="Y20" s="75"/>
    </row>
    <row r="21" spans="1:25" ht="18" customHeight="1">
      <c r="A21" s="299" t="s">
        <v>180</v>
      </c>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row>
    <row r="22" spans="1:25">
      <c r="A22" s="315" t="s">
        <v>181</v>
      </c>
      <c r="B22" s="315"/>
      <c r="C22" s="315"/>
      <c r="D22" s="315"/>
      <c r="E22" s="295" t="s">
        <v>182</v>
      </c>
      <c r="F22" s="296"/>
      <c r="G22" s="296"/>
      <c r="H22" s="296"/>
      <c r="I22" s="296"/>
      <c r="J22" s="296"/>
      <c r="K22" s="296"/>
      <c r="L22" s="296"/>
      <c r="M22" s="296"/>
      <c r="N22" s="296"/>
      <c r="O22" s="296"/>
      <c r="P22" s="296"/>
      <c r="Q22" s="296"/>
      <c r="R22" s="296"/>
      <c r="S22" s="296"/>
      <c r="T22" s="296"/>
      <c r="U22" s="296"/>
      <c r="V22" s="297"/>
      <c r="W22" s="76"/>
      <c r="X22" s="77"/>
      <c r="Y22" s="78"/>
    </row>
    <row r="23" spans="1:25">
      <c r="A23" s="315"/>
      <c r="B23" s="315"/>
      <c r="C23" s="315"/>
      <c r="D23" s="315"/>
      <c r="E23" s="62"/>
      <c r="F23" s="63" t="s">
        <v>183</v>
      </c>
      <c r="G23" s="306" t="s">
        <v>172</v>
      </c>
      <c r="H23" s="307"/>
      <c r="I23" s="307"/>
      <c r="J23" s="307"/>
      <c r="K23" s="307"/>
      <c r="L23" s="307"/>
      <c r="M23" s="307"/>
      <c r="N23" s="307"/>
      <c r="O23" s="307"/>
      <c r="P23" s="307"/>
      <c r="Q23" s="307"/>
      <c r="R23" s="308"/>
      <c r="S23" s="309"/>
      <c r="T23" s="301"/>
      <c r="U23" s="66" t="s">
        <v>173</v>
      </c>
      <c r="V23" s="67"/>
      <c r="W23" s="302"/>
      <c r="X23" s="303"/>
      <c r="Y23" s="304"/>
    </row>
    <row r="24" spans="1:25">
      <c r="A24" s="315"/>
      <c r="B24" s="315"/>
      <c r="C24" s="315"/>
      <c r="D24" s="315"/>
      <c r="E24" s="62"/>
      <c r="F24" s="79" t="s">
        <v>184</v>
      </c>
      <c r="G24" s="310" t="s">
        <v>175</v>
      </c>
      <c r="H24" s="311"/>
      <c r="I24" s="311"/>
      <c r="J24" s="311"/>
      <c r="K24" s="311"/>
      <c r="L24" s="311"/>
      <c r="M24" s="311"/>
      <c r="N24" s="311"/>
      <c r="O24" s="311"/>
      <c r="P24" s="311"/>
      <c r="Q24" s="311"/>
      <c r="R24" s="312"/>
      <c r="S24" s="313"/>
      <c r="T24" s="314"/>
      <c r="U24" s="75" t="s">
        <v>173</v>
      </c>
      <c r="V24" s="67"/>
      <c r="W24" s="302"/>
      <c r="X24" s="303"/>
      <c r="Y24" s="304"/>
    </row>
    <row r="25" spans="1:25" ht="9.9" customHeight="1">
      <c r="A25" s="315"/>
      <c r="B25" s="315"/>
      <c r="C25" s="315"/>
      <c r="D25" s="315"/>
      <c r="E25" s="73"/>
      <c r="F25" s="74"/>
      <c r="G25" s="74"/>
      <c r="H25" s="74"/>
      <c r="I25" s="74"/>
      <c r="J25" s="74"/>
      <c r="K25" s="74"/>
      <c r="L25" s="74"/>
      <c r="M25" s="74"/>
      <c r="N25" s="74"/>
      <c r="O25" s="74"/>
      <c r="P25" s="74"/>
      <c r="Q25" s="74"/>
      <c r="R25" s="74"/>
      <c r="S25" s="74"/>
      <c r="T25" s="74"/>
      <c r="U25" s="74"/>
      <c r="V25" s="75"/>
      <c r="W25" s="73"/>
      <c r="X25" s="74"/>
      <c r="Y25" s="75"/>
    </row>
    <row r="26" spans="1:25" ht="18" customHeight="1">
      <c r="A26" s="296" t="s">
        <v>185</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row>
    <row r="27" spans="1:25" ht="13.5" customHeight="1">
      <c r="C27" s="80" t="s">
        <v>186</v>
      </c>
    </row>
    <row r="28" spans="1:25">
      <c r="A28" s="305" t="s">
        <v>181</v>
      </c>
      <c r="B28" s="305"/>
      <c r="C28" s="305"/>
      <c r="D28" s="305"/>
      <c r="E28" s="295" t="s">
        <v>187</v>
      </c>
      <c r="F28" s="296"/>
      <c r="G28" s="296"/>
      <c r="H28" s="296"/>
      <c r="I28" s="296"/>
      <c r="J28" s="296"/>
      <c r="K28" s="296"/>
      <c r="L28" s="296"/>
      <c r="M28" s="296"/>
      <c r="N28" s="296"/>
      <c r="O28" s="296"/>
      <c r="P28" s="296"/>
      <c r="Q28" s="296"/>
      <c r="R28" s="296"/>
      <c r="S28" s="296"/>
      <c r="T28" s="296"/>
      <c r="U28" s="296"/>
      <c r="V28" s="297"/>
      <c r="W28" s="76"/>
      <c r="X28" s="77"/>
      <c r="Y28" s="78"/>
    </row>
    <row r="29" spans="1:25">
      <c r="A29" s="305"/>
      <c r="B29" s="305"/>
      <c r="C29" s="305"/>
      <c r="D29" s="305"/>
      <c r="E29" s="62"/>
      <c r="F29" s="63" t="s">
        <v>188</v>
      </c>
      <c r="G29" s="306" t="s">
        <v>172</v>
      </c>
      <c r="H29" s="307"/>
      <c r="I29" s="307"/>
      <c r="J29" s="307"/>
      <c r="K29" s="307"/>
      <c r="L29" s="307"/>
      <c r="M29" s="307"/>
      <c r="N29" s="307"/>
      <c r="O29" s="307"/>
      <c r="P29" s="307"/>
      <c r="Q29" s="307"/>
      <c r="R29" s="308"/>
      <c r="S29" s="309"/>
      <c r="T29" s="301"/>
      <c r="U29" s="66" t="s">
        <v>173</v>
      </c>
      <c r="V29" s="67"/>
      <c r="W29" s="302"/>
      <c r="X29" s="303"/>
      <c r="Y29" s="304"/>
    </row>
    <row r="30" spans="1:25">
      <c r="A30" s="305"/>
      <c r="B30" s="305"/>
      <c r="C30" s="305"/>
      <c r="D30" s="305"/>
      <c r="E30" s="62"/>
      <c r="F30" s="79" t="s">
        <v>189</v>
      </c>
      <c r="G30" s="310" t="s">
        <v>175</v>
      </c>
      <c r="H30" s="311"/>
      <c r="I30" s="311"/>
      <c r="J30" s="311"/>
      <c r="K30" s="311"/>
      <c r="L30" s="311"/>
      <c r="M30" s="311"/>
      <c r="N30" s="311"/>
      <c r="O30" s="311"/>
      <c r="P30" s="311"/>
      <c r="Q30" s="311"/>
      <c r="R30" s="312"/>
      <c r="S30" s="313"/>
      <c r="T30" s="314"/>
      <c r="U30" s="75" t="s">
        <v>173</v>
      </c>
      <c r="V30" s="67"/>
      <c r="W30" s="302"/>
      <c r="X30" s="303"/>
      <c r="Y30" s="304"/>
    </row>
    <row r="31" spans="1:25" ht="9.9" customHeight="1">
      <c r="A31" s="305"/>
      <c r="B31" s="305"/>
      <c r="C31" s="305"/>
      <c r="D31" s="305"/>
      <c r="E31" s="73"/>
      <c r="F31" s="74"/>
      <c r="G31" s="74"/>
      <c r="H31" s="74"/>
      <c r="I31" s="74"/>
      <c r="J31" s="74"/>
      <c r="K31" s="74"/>
      <c r="L31" s="74"/>
      <c r="M31" s="74"/>
      <c r="N31" s="74"/>
      <c r="O31" s="74"/>
      <c r="P31" s="74"/>
      <c r="Q31" s="74"/>
      <c r="R31" s="74"/>
      <c r="S31" s="74"/>
      <c r="T31" s="74"/>
      <c r="U31" s="74"/>
      <c r="V31" s="75"/>
      <c r="W31" s="73"/>
      <c r="X31" s="74"/>
      <c r="Y31" s="75"/>
    </row>
    <row r="32" spans="1:25">
      <c r="A32" s="286" t="s">
        <v>190</v>
      </c>
      <c r="B32" s="287"/>
      <c r="C32" s="287"/>
      <c r="D32" s="288"/>
      <c r="E32" s="295" t="s">
        <v>191</v>
      </c>
      <c r="F32" s="296"/>
      <c r="G32" s="296"/>
      <c r="H32" s="296"/>
      <c r="I32" s="296"/>
      <c r="J32" s="296"/>
      <c r="K32" s="296"/>
      <c r="L32" s="296"/>
      <c r="M32" s="296"/>
      <c r="N32" s="296"/>
      <c r="O32" s="296"/>
      <c r="P32" s="296"/>
      <c r="Q32" s="296"/>
      <c r="R32" s="296"/>
      <c r="S32" s="296"/>
      <c r="T32" s="296"/>
      <c r="U32" s="296"/>
      <c r="V32" s="297"/>
      <c r="W32" s="76"/>
      <c r="X32" s="77"/>
      <c r="Y32" s="78"/>
    </row>
    <row r="33" spans="1:25">
      <c r="A33" s="289"/>
      <c r="B33" s="290"/>
      <c r="C33" s="290"/>
      <c r="D33" s="291"/>
      <c r="E33" s="68"/>
      <c r="F33" s="81" t="s">
        <v>183</v>
      </c>
      <c r="G33" s="298" t="s">
        <v>192</v>
      </c>
      <c r="H33" s="299"/>
      <c r="I33" s="299"/>
      <c r="J33" s="299"/>
      <c r="K33" s="299"/>
      <c r="L33" s="299"/>
      <c r="M33" s="299"/>
      <c r="N33" s="299"/>
      <c r="O33" s="299"/>
      <c r="P33" s="299"/>
      <c r="Q33" s="299"/>
      <c r="R33" s="300"/>
      <c r="S33" s="301"/>
      <c r="T33" s="301"/>
      <c r="U33" s="66" t="s">
        <v>173</v>
      </c>
      <c r="V33" s="67"/>
      <c r="W33" s="302"/>
      <c r="X33" s="303"/>
      <c r="Y33" s="304"/>
    </row>
    <row r="34" spans="1:25">
      <c r="A34" s="289"/>
      <c r="B34" s="290"/>
      <c r="C34" s="290"/>
      <c r="D34" s="291"/>
      <c r="E34" s="68"/>
      <c r="F34" s="81" t="s">
        <v>184</v>
      </c>
      <c r="G34" s="298" t="s">
        <v>193</v>
      </c>
      <c r="H34" s="299"/>
      <c r="I34" s="299"/>
      <c r="J34" s="299"/>
      <c r="K34" s="299"/>
      <c r="L34" s="299"/>
      <c r="M34" s="299"/>
      <c r="N34" s="299"/>
      <c r="O34" s="299"/>
      <c r="P34" s="299"/>
      <c r="Q34" s="299"/>
      <c r="R34" s="300"/>
      <c r="S34" s="301"/>
      <c r="T34" s="301"/>
      <c r="U34" s="66" t="s">
        <v>173</v>
      </c>
      <c r="V34" s="67"/>
      <c r="W34" s="302"/>
      <c r="X34" s="303"/>
      <c r="Y34" s="304"/>
    </row>
    <row r="35" spans="1:25" ht="5.0999999999999996" customHeight="1">
      <c r="A35" s="292"/>
      <c r="B35" s="293"/>
      <c r="C35" s="293"/>
      <c r="D35" s="294"/>
      <c r="E35" s="73"/>
      <c r="F35" s="74"/>
      <c r="G35" s="74"/>
      <c r="H35" s="74"/>
      <c r="I35" s="74"/>
      <c r="J35" s="74"/>
      <c r="K35" s="74"/>
      <c r="L35" s="74"/>
      <c r="M35" s="74"/>
      <c r="N35" s="74"/>
      <c r="O35" s="74"/>
      <c r="P35" s="74"/>
      <c r="Q35" s="74"/>
      <c r="R35" s="74"/>
      <c r="S35" s="74"/>
      <c r="T35" s="74"/>
      <c r="U35" s="74"/>
      <c r="V35" s="75"/>
      <c r="W35" s="73"/>
      <c r="X35" s="74"/>
      <c r="Y35" s="75"/>
    </row>
    <row r="36" spans="1:25" ht="9.9" customHeight="1">
      <c r="A36" s="82"/>
      <c r="B36" s="82"/>
      <c r="C36" s="82"/>
      <c r="D36" s="82"/>
      <c r="E36" s="83"/>
      <c r="F36" s="83"/>
      <c r="G36" s="83"/>
      <c r="H36" s="83"/>
      <c r="I36" s="83"/>
      <c r="J36" s="83"/>
      <c r="K36" s="83"/>
      <c r="L36" s="83"/>
      <c r="M36" s="83"/>
      <c r="N36" s="83"/>
      <c r="O36" s="83"/>
      <c r="P36" s="83"/>
      <c r="Q36" s="83"/>
      <c r="R36" s="83"/>
      <c r="S36" s="83"/>
      <c r="T36" s="83"/>
      <c r="U36" s="83"/>
      <c r="V36" s="83"/>
      <c r="W36" s="83"/>
      <c r="X36" s="83"/>
      <c r="Y36" s="83"/>
    </row>
    <row r="37" spans="1:25">
      <c r="A37" s="284" t="s">
        <v>194</v>
      </c>
      <c r="B37" s="285"/>
      <c r="C37" s="285"/>
      <c r="D37" s="285"/>
      <c r="E37" s="285"/>
      <c r="F37" s="285"/>
      <c r="G37" s="285"/>
      <c r="H37" s="285"/>
      <c r="I37" s="285"/>
      <c r="J37" s="285"/>
      <c r="K37" s="285"/>
      <c r="L37" s="285"/>
      <c r="M37" s="285"/>
      <c r="N37" s="285"/>
      <c r="O37" s="285"/>
      <c r="P37" s="285"/>
      <c r="Q37" s="285"/>
      <c r="R37" s="285"/>
      <c r="S37" s="285"/>
      <c r="T37" s="285"/>
      <c r="U37" s="285"/>
      <c r="V37" s="285"/>
      <c r="W37" s="285"/>
      <c r="X37" s="285"/>
      <c r="Y37" s="285"/>
    </row>
  </sheetData>
  <mergeCells count="55">
    <mergeCell ref="A7:D8"/>
    <mergeCell ref="F7:N7"/>
    <mergeCell ref="P7:X7"/>
    <mergeCell ref="F8:N8"/>
    <mergeCell ref="P8:X8"/>
    <mergeCell ref="A3:Z3"/>
    <mergeCell ref="A4:Z4"/>
    <mergeCell ref="A5:D5"/>
    <mergeCell ref="E5:Y5"/>
    <mergeCell ref="A6:D6"/>
    <mergeCell ref="F6:G6"/>
    <mergeCell ref="I6:J6"/>
    <mergeCell ref="L6:M6"/>
    <mergeCell ref="G19:R19"/>
    <mergeCell ref="S19:T19"/>
    <mergeCell ref="W19:Y19"/>
    <mergeCell ref="F9:N9"/>
    <mergeCell ref="P9:W9"/>
    <mergeCell ref="F10:N10"/>
    <mergeCell ref="W15:Y16"/>
    <mergeCell ref="G16:R16"/>
    <mergeCell ref="S16:T16"/>
    <mergeCell ref="F17:U17"/>
    <mergeCell ref="E18:U18"/>
    <mergeCell ref="A9:D10"/>
    <mergeCell ref="A21:Y21"/>
    <mergeCell ref="G24:R24"/>
    <mergeCell ref="S24:T24"/>
    <mergeCell ref="A26:Y26"/>
    <mergeCell ref="A22:D25"/>
    <mergeCell ref="E22:V22"/>
    <mergeCell ref="G23:R23"/>
    <mergeCell ref="S23:T23"/>
    <mergeCell ref="W23:Y24"/>
    <mergeCell ref="A12:Y12"/>
    <mergeCell ref="A13:Y13"/>
    <mergeCell ref="A14:D20"/>
    <mergeCell ref="E14:V14"/>
    <mergeCell ref="G15:R15"/>
    <mergeCell ref="S15:T15"/>
    <mergeCell ref="A28:D31"/>
    <mergeCell ref="E28:V28"/>
    <mergeCell ref="G29:R29"/>
    <mergeCell ref="S29:T29"/>
    <mergeCell ref="W29:Y30"/>
    <mergeCell ref="G30:R30"/>
    <mergeCell ref="S30:T30"/>
    <mergeCell ref="A37:Y37"/>
    <mergeCell ref="A32:D35"/>
    <mergeCell ref="E32:V32"/>
    <mergeCell ref="G33:R33"/>
    <mergeCell ref="S33:T33"/>
    <mergeCell ref="W33:Y34"/>
    <mergeCell ref="G34:R34"/>
    <mergeCell ref="S34:T34"/>
  </mergeCells>
  <phoneticPr fontId="3"/>
  <dataValidations count="10">
    <dataValidation type="list" allowBlank="1" showInputMessage="1" showErrorMessage="1" sqref="F10:N10">
      <formula1>$AE$7:$AE$8</formula1>
    </dataValidation>
    <dataValidation type="list" allowBlank="1" showInputMessage="1" showErrorMessage="1" sqref="P8:X8">
      <formula1>$AU$3:$AU$4</formula1>
    </dataValidation>
    <dataValidation type="list" allowBlank="1" showInputMessage="1" showErrorMessage="1" sqref="P7:X7">
      <formula1>$AI$3:$AI$4</formula1>
    </dataValidation>
    <dataValidation type="list" allowBlank="1" showInputMessage="1" showErrorMessage="1" sqref="F6:G6">
      <formula1>$AE$1:$AE$2</formula1>
    </dataValidation>
    <dataValidation type="list" allowBlank="1" showInputMessage="1" showErrorMessage="1" sqref="I6:J6">
      <formula1>$AH$1:$AH$2</formula1>
    </dataValidation>
    <dataValidation type="list" allowBlank="1" showInputMessage="1" showErrorMessage="1" sqref="L6:M6">
      <formula1>$AK$1:$AK$2</formula1>
    </dataValidation>
    <dataValidation type="list" allowBlank="1" showInputMessage="1" showErrorMessage="1" sqref="F7:N7">
      <formula1>$AE$3:$AE$4</formula1>
    </dataValidation>
    <dataValidation type="list" allowBlank="1" showInputMessage="1" showErrorMessage="1" sqref="F8:N8">
      <formula1>$AO$3:$AO$4</formula1>
    </dataValidation>
    <dataValidation type="list" allowBlank="1" showInputMessage="1" showErrorMessage="1" sqref="F9:N9">
      <formula1>$AE$5:$AE$6</formula1>
    </dataValidation>
    <dataValidation type="list" allowBlank="1" showInputMessage="1" showErrorMessage="1" sqref="P9:W9">
      <formula1>$AO$5:$AO$6</formula1>
    </dataValidation>
  </dataValidations>
  <pageMargins left="0.82677165354330717" right="0.23622047244094491" top="0.74803149606299213" bottom="0.74803149606299213" header="0.31496062992125984" footer="0.31496062992125984"/>
  <pageSetup paperSize="9" scale="84" orientation="portrait" r:id="rId1"/>
  <rowBreaks count="1" manualBreakCount="1">
    <brk id="37"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22</xdr:col>
                    <xdr:colOff>45720</xdr:colOff>
                    <xdr:row>14</xdr:row>
                    <xdr:rowOff>60960</xdr:rowOff>
                  </from>
                  <to>
                    <xdr:col>23</xdr:col>
                    <xdr:colOff>167640</xdr:colOff>
                    <xdr:row>15</xdr:row>
                    <xdr:rowOff>190500</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23</xdr:col>
                    <xdr:colOff>152400</xdr:colOff>
                    <xdr:row>14</xdr:row>
                    <xdr:rowOff>60960</xdr:rowOff>
                  </from>
                  <to>
                    <xdr:col>25</xdr:col>
                    <xdr:colOff>38100</xdr:colOff>
                    <xdr:row>15</xdr:row>
                    <xdr:rowOff>205740</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22</xdr:col>
                    <xdr:colOff>45720</xdr:colOff>
                    <xdr:row>18</xdr:row>
                    <xdr:rowOff>106680</xdr:rowOff>
                  </from>
                  <to>
                    <xdr:col>23</xdr:col>
                    <xdr:colOff>167640</xdr:colOff>
                    <xdr:row>18</xdr:row>
                    <xdr:rowOff>373380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23</xdr:col>
                    <xdr:colOff>167640</xdr:colOff>
                    <xdr:row>18</xdr:row>
                    <xdr:rowOff>106680</xdr:rowOff>
                  </from>
                  <to>
                    <xdr:col>25</xdr:col>
                    <xdr:colOff>53340</xdr:colOff>
                    <xdr:row>18</xdr:row>
                    <xdr:rowOff>388620</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22</xdr:col>
                    <xdr:colOff>45720</xdr:colOff>
                    <xdr:row>22</xdr:row>
                    <xdr:rowOff>182880</xdr:rowOff>
                  </from>
                  <to>
                    <xdr:col>23</xdr:col>
                    <xdr:colOff>167640</xdr:colOff>
                    <xdr:row>23</xdr:row>
                    <xdr:rowOff>76200</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23</xdr:col>
                    <xdr:colOff>160020</xdr:colOff>
                    <xdr:row>22</xdr:row>
                    <xdr:rowOff>182880</xdr:rowOff>
                  </from>
                  <to>
                    <xdr:col>25</xdr:col>
                    <xdr:colOff>45720</xdr:colOff>
                    <xdr:row>23</xdr:row>
                    <xdr:rowOff>83820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22</xdr:col>
                    <xdr:colOff>60960</xdr:colOff>
                    <xdr:row>28</xdr:row>
                    <xdr:rowOff>152400</xdr:rowOff>
                  </from>
                  <to>
                    <xdr:col>23</xdr:col>
                    <xdr:colOff>182880</xdr:colOff>
                    <xdr:row>29</xdr:row>
                    <xdr:rowOff>53340</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23</xdr:col>
                    <xdr:colOff>160020</xdr:colOff>
                    <xdr:row>28</xdr:row>
                    <xdr:rowOff>152400</xdr:rowOff>
                  </from>
                  <to>
                    <xdr:col>25</xdr:col>
                    <xdr:colOff>45720</xdr:colOff>
                    <xdr:row>29</xdr:row>
                    <xdr:rowOff>53340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22</xdr:col>
                    <xdr:colOff>68580</xdr:colOff>
                    <xdr:row>32</xdr:row>
                    <xdr:rowOff>106680</xdr:rowOff>
                  </from>
                  <to>
                    <xdr:col>23</xdr:col>
                    <xdr:colOff>190500</xdr:colOff>
                    <xdr:row>33</xdr:row>
                    <xdr:rowOff>137160</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23</xdr:col>
                    <xdr:colOff>167640</xdr:colOff>
                    <xdr:row>32</xdr:row>
                    <xdr:rowOff>99060</xdr:rowOff>
                  </from>
                  <to>
                    <xdr:col>25</xdr:col>
                    <xdr:colOff>53340</xdr:colOff>
                    <xdr:row>33</xdr:row>
                    <xdr:rowOff>144780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6"/>
  <sheetViews>
    <sheetView view="pageBreakPreview" topLeftCell="A46" zoomScale="85" zoomScaleNormal="100" zoomScaleSheetLayoutView="85" workbookViewId="0">
      <selection activeCell="B6" sqref="B6"/>
    </sheetView>
  </sheetViews>
  <sheetFormatPr defaultColWidth="9" defaultRowHeight="21" customHeight="1"/>
  <cols>
    <col min="1" max="1" width="3.8984375" style="32" customWidth="1"/>
    <col min="2" max="2" width="27" style="32" customWidth="1"/>
    <col min="3" max="13" width="7.09765625" style="32" customWidth="1"/>
    <col min="14" max="14" width="8.19921875" style="32" customWidth="1"/>
    <col min="15" max="16384" width="9" style="32"/>
  </cols>
  <sheetData>
    <row r="1" spans="1:14" ht="21" customHeight="1">
      <c r="A1" s="31" t="s">
        <v>237</v>
      </c>
    </row>
    <row r="2" spans="1:14" ht="21" customHeight="1">
      <c r="A2" s="372" t="s">
        <v>231</v>
      </c>
      <c r="B2" s="372"/>
      <c r="C2" s="372"/>
      <c r="D2" s="372"/>
      <c r="E2" s="372"/>
      <c r="F2" s="372"/>
      <c r="G2" s="372"/>
      <c r="H2" s="372"/>
      <c r="I2" s="372"/>
      <c r="J2" s="372"/>
      <c r="K2" s="372"/>
      <c r="L2" s="372"/>
      <c r="M2" s="372"/>
      <c r="N2" s="372"/>
    </row>
    <row r="3" spans="1:14" ht="10.5" customHeight="1" thickBot="1">
      <c r="A3" s="33"/>
    </row>
    <row r="4" spans="1:14" ht="21" customHeight="1" thickBot="1">
      <c r="H4" s="373" t="s">
        <v>67</v>
      </c>
      <c r="I4" s="374"/>
      <c r="J4" s="375"/>
      <c r="K4" s="375"/>
      <c r="L4" s="375"/>
      <c r="M4" s="375"/>
      <c r="N4" s="376"/>
    </row>
    <row r="5" spans="1:14" ht="21" customHeight="1" thickBot="1">
      <c r="H5" s="373" t="s">
        <v>68</v>
      </c>
      <c r="I5" s="374"/>
      <c r="J5" s="377"/>
      <c r="K5" s="377"/>
      <c r="L5" s="377"/>
      <c r="M5" s="377"/>
      <c r="N5" s="378"/>
    </row>
    <row r="6" spans="1:14" ht="12.75" customHeight="1"/>
    <row r="7" spans="1:14" s="34" customFormat="1" ht="21" customHeight="1">
      <c r="A7" s="34" t="s">
        <v>69</v>
      </c>
    </row>
    <row r="8" spans="1:14" ht="15" customHeight="1"/>
    <row r="9" spans="1:14" ht="21" customHeight="1" thickBot="1">
      <c r="A9" s="84" t="s">
        <v>195</v>
      </c>
      <c r="M9" s="35" t="s">
        <v>70</v>
      </c>
    </row>
    <row r="10" spans="1:14" ht="21" customHeight="1" thickBot="1">
      <c r="A10" s="348"/>
      <c r="B10" s="349"/>
      <c r="C10" s="85" t="s">
        <v>71</v>
      </c>
      <c r="D10" s="36" t="s">
        <v>72</v>
      </c>
      <c r="E10" s="36" t="s">
        <v>73</v>
      </c>
      <c r="F10" s="36" t="s">
        <v>74</v>
      </c>
      <c r="G10" s="36" t="s">
        <v>75</v>
      </c>
      <c r="H10" s="36" t="s">
        <v>76</v>
      </c>
      <c r="I10" s="36" t="s">
        <v>77</v>
      </c>
      <c r="J10" s="36" t="s">
        <v>78</v>
      </c>
      <c r="K10" s="36" t="s">
        <v>79</v>
      </c>
      <c r="L10" s="36" t="s">
        <v>80</v>
      </c>
      <c r="M10" s="36" t="s">
        <v>81</v>
      </c>
      <c r="N10" s="37" t="s">
        <v>82</v>
      </c>
    </row>
    <row r="11" spans="1:14" ht="35.1" customHeight="1">
      <c r="A11" s="86" t="s">
        <v>188</v>
      </c>
      <c r="B11" s="87" t="s">
        <v>196</v>
      </c>
      <c r="C11" s="88"/>
      <c r="D11" s="38"/>
      <c r="E11" s="38"/>
      <c r="F11" s="38"/>
      <c r="G11" s="38"/>
      <c r="H11" s="38"/>
      <c r="I11" s="38"/>
      <c r="J11" s="38"/>
      <c r="K11" s="38"/>
      <c r="L11" s="38"/>
      <c r="M11" s="38"/>
      <c r="N11" s="39">
        <f>SUM(C11:M11)</f>
        <v>0</v>
      </c>
    </row>
    <row r="12" spans="1:14" ht="35.1" customHeight="1">
      <c r="A12" s="89" t="s">
        <v>197</v>
      </c>
      <c r="B12" s="90" t="s">
        <v>198</v>
      </c>
      <c r="C12" s="88"/>
      <c r="D12" s="38"/>
      <c r="E12" s="38"/>
      <c r="F12" s="38"/>
      <c r="G12" s="38"/>
      <c r="H12" s="38"/>
      <c r="I12" s="38"/>
      <c r="J12" s="38"/>
      <c r="K12" s="38"/>
      <c r="L12" s="38"/>
      <c r="M12" s="38"/>
      <c r="N12" s="39">
        <f>SUM(C12:M12)</f>
        <v>0</v>
      </c>
    </row>
    <row r="13" spans="1:14" ht="35.1" customHeight="1" thickBot="1">
      <c r="A13" s="91" t="s">
        <v>178</v>
      </c>
      <c r="B13" s="92" t="s">
        <v>199</v>
      </c>
      <c r="C13" s="93"/>
      <c r="D13" s="40"/>
      <c r="E13" s="40"/>
      <c r="F13" s="40"/>
      <c r="G13" s="40"/>
      <c r="H13" s="40"/>
      <c r="I13" s="40"/>
      <c r="J13" s="40"/>
      <c r="K13" s="40"/>
      <c r="L13" s="40"/>
      <c r="M13" s="40"/>
      <c r="N13" s="41">
        <f>SUM(C13:M13)</f>
        <v>0</v>
      </c>
    </row>
    <row r="14" spans="1:14" ht="21" customHeight="1" thickTop="1" thickBot="1">
      <c r="A14" s="341" t="s">
        <v>200</v>
      </c>
      <c r="B14" s="342"/>
      <c r="C14" s="94" t="str">
        <f t="shared" ref="C14:M14" si="0">IFERROR(ROUND(C12/C11*100,1),"")</f>
        <v/>
      </c>
      <c r="D14" s="95" t="str">
        <f t="shared" si="0"/>
        <v/>
      </c>
      <c r="E14" s="95" t="str">
        <f t="shared" si="0"/>
        <v/>
      </c>
      <c r="F14" s="95" t="str">
        <f t="shared" si="0"/>
        <v/>
      </c>
      <c r="G14" s="95" t="str">
        <f t="shared" si="0"/>
        <v/>
      </c>
      <c r="H14" s="95" t="str">
        <f t="shared" si="0"/>
        <v/>
      </c>
      <c r="I14" s="95" t="str">
        <f t="shared" si="0"/>
        <v/>
      </c>
      <c r="J14" s="95" t="str">
        <f t="shared" si="0"/>
        <v/>
      </c>
      <c r="K14" s="95" t="str">
        <f t="shared" si="0"/>
        <v/>
      </c>
      <c r="L14" s="95" t="str">
        <f t="shared" si="0"/>
        <v/>
      </c>
      <c r="M14" s="95" t="str">
        <f t="shared" si="0"/>
        <v/>
      </c>
      <c r="N14" s="42">
        <f>SUM(C14:M14)</f>
        <v>0</v>
      </c>
    </row>
    <row r="15" spans="1:14" ht="21" customHeight="1" thickBot="1">
      <c r="A15" s="341" t="s">
        <v>201</v>
      </c>
      <c r="B15" s="342"/>
      <c r="C15" s="94" t="str">
        <f t="shared" ref="C15:M15" si="1">IFERROR(ROUND(C13/C11*100,1),"")</f>
        <v/>
      </c>
      <c r="D15" s="95" t="str">
        <f t="shared" si="1"/>
        <v/>
      </c>
      <c r="E15" s="95" t="str">
        <f t="shared" si="1"/>
        <v/>
      </c>
      <c r="F15" s="95" t="str">
        <f t="shared" si="1"/>
        <v/>
      </c>
      <c r="G15" s="95" t="str">
        <f t="shared" si="1"/>
        <v/>
      </c>
      <c r="H15" s="95" t="str">
        <f t="shared" si="1"/>
        <v/>
      </c>
      <c r="I15" s="95" t="str">
        <f t="shared" si="1"/>
        <v/>
      </c>
      <c r="J15" s="95" t="str">
        <f t="shared" si="1"/>
        <v/>
      </c>
      <c r="K15" s="95" t="str">
        <f t="shared" si="1"/>
        <v/>
      </c>
      <c r="L15" s="95" t="str">
        <f t="shared" si="1"/>
        <v/>
      </c>
      <c r="M15" s="95" t="str">
        <f t="shared" si="1"/>
        <v/>
      </c>
      <c r="N15" s="42">
        <f>SUM(C15:M15)</f>
        <v>0</v>
      </c>
    </row>
    <row r="16" spans="1:14" ht="20.25" customHeight="1" thickBot="1">
      <c r="B16" s="96"/>
    </row>
    <row r="17" spans="1:14" ht="21" customHeight="1" thickBot="1">
      <c r="C17" s="326" t="s">
        <v>202</v>
      </c>
      <c r="D17" s="327"/>
      <c r="E17" s="327"/>
      <c r="F17" s="327"/>
      <c r="G17" s="327"/>
      <c r="H17" s="328"/>
      <c r="I17" s="340" t="s">
        <v>83</v>
      </c>
      <c r="J17" s="347"/>
      <c r="K17" s="339" t="s">
        <v>84</v>
      </c>
      <c r="L17" s="340"/>
      <c r="M17" s="333" t="s">
        <v>85</v>
      </c>
      <c r="N17" s="334"/>
    </row>
    <row r="18" spans="1:14" ht="21" customHeight="1" thickBot="1">
      <c r="C18" s="326" t="s">
        <v>203</v>
      </c>
      <c r="D18" s="327"/>
      <c r="E18" s="327"/>
      <c r="F18" s="327"/>
      <c r="G18" s="327"/>
      <c r="H18" s="328"/>
      <c r="I18" s="329"/>
      <c r="J18" s="330"/>
      <c r="K18" s="331" t="e">
        <f>N14/I18</f>
        <v>#DIV/0!</v>
      </c>
      <c r="L18" s="332"/>
      <c r="M18" s="333" t="e">
        <f>IF(K18&gt;=70,"該当","非該当")</f>
        <v>#DIV/0!</v>
      </c>
      <c r="N18" s="334"/>
    </row>
    <row r="19" spans="1:14" ht="21" customHeight="1" thickBot="1">
      <c r="C19" s="326" t="s">
        <v>204</v>
      </c>
      <c r="D19" s="327"/>
      <c r="E19" s="327"/>
      <c r="F19" s="327"/>
      <c r="G19" s="327"/>
      <c r="H19" s="328"/>
      <c r="I19" s="329"/>
      <c r="J19" s="330"/>
      <c r="K19" s="331" t="e">
        <f>N15/I19</f>
        <v>#DIV/0!</v>
      </c>
      <c r="L19" s="332"/>
      <c r="M19" s="380" t="e">
        <f>IF(K19&gt;=25,"該当","非該当")</f>
        <v>#DIV/0!</v>
      </c>
      <c r="N19" s="381"/>
    </row>
    <row r="20" spans="1:14" ht="21" customHeight="1" thickBot="1">
      <c r="C20" s="97"/>
      <c r="D20" s="97"/>
      <c r="E20" s="97"/>
      <c r="F20" s="97"/>
      <c r="G20" s="97"/>
      <c r="H20" s="97"/>
      <c r="I20" s="44"/>
      <c r="J20" s="44"/>
      <c r="K20" s="335" t="s">
        <v>205</v>
      </c>
      <c r="L20" s="336"/>
      <c r="M20" s="379" t="e">
        <f>IF(OR(M18="該当",M19="該当"),"算定可","算定不可")</f>
        <v>#DIV/0!</v>
      </c>
      <c r="N20" s="338"/>
    </row>
    <row r="21" spans="1:14" ht="21" customHeight="1">
      <c r="C21" s="97"/>
      <c r="D21" s="97"/>
      <c r="E21" s="97"/>
      <c r="F21" s="97"/>
      <c r="G21" s="97"/>
      <c r="H21" s="97"/>
      <c r="I21" s="44"/>
      <c r="J21" s="44"/>
      <c r="K21" s="98"/>
      <c r="L21" s="98"/>
      <c r="M21" s="44"/>
      <c r="N21" s="44"/>
    </row>
    <row r="22" spans="1:14" ht="21" customHeight="1" thickBot="1">
      <c r="A22" s="84" t="s">
        <v>206</v>
      </c>
      <c r="M22" s="35" t="s">
        <v>70</v>
      </c>
    </row>
    <row r="23" spans="1:14" ht="21" customHeight="1" thickBot="1">
      <c r="A23" s="361"/>
      <c r="B23" s="362"/>
      <c r="C23" s="85" t="s">
        <v>71</v>
      </c>
      <c r="D23" s="36" t="s">
        <v>72</v>
      </c>
      <c r="E23" s="36" t="s">
        <v>73</v>
      </c>
      <c r="F23" s="36" t="s">
        <v>74</v>
      </c>
      <c r="G23" s="36" t="s">
        <v>75</v>
      </c>
      <c r="H23" s="36" t="s">
        <v>76</v>
      </c>
      <c r="I23" s="36" t="s">
        <v>77</v>
      </c>
      <c r="J23" s="36" t="s">
        <v>78</v>
      </c>
      <c r="K23" s="36" t="s">
        <v>79</v>
      </c>
      <c r="L23" s="36" t="s">
        <v>80</v>
      </c>
      <c r="M23" s="36" t="s">
        <v>81</v>
      </c>
      <c r="N23" s="37" t="s">
        <v>82</v>
      </c>
    </row>
    <row r="24" spans="1:14" ht="35.1" customHeight="1">
      <c r="A24" s="86" t="s">
        <v>188</v>
      </c>
      <c r="B24" s="87" t="s">
        <v>196</v>
      </c>
      <c r="C24" s="88"/>
      <c r="D24" s="38"/>
      <c r="E24" s="38"/>
      <c r="F24" s="38"/>
      <c r="G24" s="38"/>
      <c r="H24" s="38"/>
      <c r="I24" s="38"/>
      <c r="J24" s="38"/>
      <c r="K24" s="38"/>
      <c r="L24" s="38"/>
      <c r="M24" s="38"/>
      <c r="N24" s="39">
        <f>SUM(C24:M24)</f>
        <v>0</v>
      </c>
    </row>
    <row r="25" spans="1:14" ht="35.1" customHeight="1" thickBot="1">
      <c r="A25" s="91" t="s">
        <v>174</v>
      </c>
      <c r="B25" s="92" t="s">
        <v>198</v>
      </c>
      <c r="C25" s="93"/>
      <c r="D25" s="40"/>
      <c r="E25" s="40"/>
      <c r="F25" s="40"/>
      <c r="G25" s="40"/>
      <c r="H25" s="40"/>
      <c r="I25" s="40"/>
      <c r="J25" s="40"/>
      <c r="K25" s="40"/>
      <c r="L25" s="40"/>
      <c r="M25" s="40"/>
      <c r="N25" s="41">
        <f>SUM(C25:M25)</f>
        <v>0</v>
      </c>
    </row>
    <row r="26" spans="1:14" ht="21" customHeight="1" thickTop="1" thickBot="1">
      <c r="A26" s="341" t="s">
        <v>207</v>
      </c>
      <c r="B26" s="342"/>
      <c r="C26" s="94" t="str">
        <f t="shared" ref="C26:M26" si="2">IFERROR(ROUND(C25/C24*100,1),"")</f>
        <v/>
      </c>
      <c r="D26" s="95" t="str">
        <f t="shared" si="2"/>
        <v/>
      </c>
      <c r="E26" s="95" t="str">
        <f t="shared" si="2"/>
        <v/>
      </c>
      <c r="F26" s="95" t="str">
        <f t="shared" si="2"/>
        <v/>
      </c>
      <c r="G26" s="95" t="str">
        <f t="shared" si="2"/>
        <v/>
      </c>
      <c r="H26" s="95" t="str">
        <f t="shared" si="2"/>
        <v/>
      </c>
      <c r="I26" s="95" t="str">
        <f t="shared" si="2"/>
        <v/>
      </c>
      <c r="J26" s="95" t="str">
        <f t="shared" si="2"/>
        <v/>
      </c>
      <c r="K26" s="95" t="str">
        <f t="shared" si="2"/>
        <v/>
      </c>
      <c r="L26" s="95" t="str">
        <f t="shared" si="2"/>
        <v/>
      </c>
      <c r="M26" s="95" t="str">
        <f t="shared" si="2"/>
        <v/>
      </c>
      <c r="N26" s="42">
        <f>SUM(C26:M26)</f>
        <v>0</v>
      </c>
    </row>
    <row r="27" spans="1:14" ht="20.25" customHeight="1" thickBot="1">
      <c r="B27" s="96"/>
    </row>
    <row r="28" spans="1:14" ht="21" customHeight="1" thickBot="1">
      <c r="C28" s="326" t="s">
        <v>202</v>
      </c>
      <c r="D28" s="327"/>
      <c r="E28" s="327"/>
      <c r="F28" s="327"/>
      <c r="G28" s="327"/>
      <c r="H28" s="328"/>
      <c r="I28" s="340" t="s">
        <v>83</v>
      </c>
      <c r="J28" s="347"/>
      <c r="K28" s="339" t="s">
        <v>84</v>
      </c>
      <c r="L28" s="358"/>
      <c r="M28" s="337" t="s">
        <v>85</v>
      </c>
      <c r="N28" s="338"/>
    </row>
    <row r="29" spans="1:14" ht="21" customHeight="1" thickBot="1">
      <c r="C29" s="326" t="s">
        <v>208</v>
      </c>
      <c r="D29" s="327"/>
      <c r="E29" s="327"/>
      <c r="F29" s="327"/>
      <c r="G29" s="327"/>
      <c r="H29" s="328"/>
      <c r="I29" s="329"/>
      <c r="J29" s="330"/>
      <c r="K29" s="359" t="e">
        <f>N26/I29</f>
        <v>#DIV/0!</v>
      </c>
      <c r="L29" s="360"/>
      <c r="M29" s="337" t="e">
        <f>IF(K29&gt;=50,"該当","非該当")</f>
        <v>#DIV/0!</v>
      </c>
      <c r="N29" s="338"/>
    </row>
    <row r="30" spans="1:14" s="43" customFormat="1" ht="15" customHeight="1">
      <c r="C30" s="44"/>
      <c r="D30" s="44"/>
      <c r="E30" s="44"/>
      <c r="F30" s="44"/>
      <c r="G30" s="44"/>
      <c r="H30" s="44"/>
      <c r="I30" s="44"/>
      <c r="J30" s="44"/>
      <c r="K30" s="44"/>
      <c r="L30" s="44"/>
    </row>
    <row r="31" spans="1:14" ht="21" customHeight="1" thickBot="1">
      <c r="A31" s="84" t="s">
        <v>209</v>
      </c>
      <c r="M31" s="35" t="s">
        <v>70</v>
      </c>
    </row>
    <row r="32" spans="1:14" ht="21" customHeight="1" thickBot="1">
      <c r="A32" s="348"/>
      <c r="B32" s="349"/>
      <c r="C32" s="85" t="s">
        <v>71</v>
      </c>
      <c r="D32" s="36" t="s">
        <v>72</v>
      </c>
      <c r="E32" s="36" t="s">
        <v>73</v>
      </c>
      <c r="F32" s="36" t="s">
        <v>74</v>
      </c>
      <c r="G32" s="36" t="s">
        <v>75</v>
      </c>
      <c r="H32" s="36" t="s">
        <v>76</v>
      </c>
      <c r="I32" s="36" t="s">
        <v>77</v>
      </c>
      <c r="J32" s="36" t="s">
        <v>78</v>
      </c>
      <c r="K32" s="36" t="s">
        <v>79</v>
      </c>
      <c r="L32" s="36" t="s">
        <v>80</v>
      </c>
      <c r="M32" s="36" t="s">
        <v>81</v>
      </c>
      <c r="N32" s="37" t="s">
        <v>82</v>
      </c>
    </row>
    <row r="33" spans="1:14" ht="35.1" customHeight="1">
      <c r="A33" s="86" t="s">
        <v>188</v>
      </c>
      <c r="B33" s="87" t="s">
        <v>196</v>
      </c>
      <c r="C33" s="88"/>
      <c r="D33" s="38"/>
      <c r="E33" s="38"/>
      <c r="F33" s="38"/>
      <c r="G33" s="38"/>
      <c r="H33" s="38"/>
      <c r="I33" s="38"/>
      <c r="J33" s="38"/>
      <c r="K33" s="38"/>
      <c r="L33" s="38"/>
      <c r="M33" s="38"/>
      <c r="N33" s="39">
        <f t="shared" ref="N33:N38" si="3">SUM(C33:M33)</f>
        <v>0</v>
      </c>
    </row>
    <row r="34" spans="1:14" ht="35.1" customHeight="1">
      <c r="A34" s="99" t="s">
        <v>197</v>
      </c>
      <c r="B34" s="90" t="s">
        <v>198</v>
      </c>
      <c r="C34" s="88"/>
      <c r="D34" s="38"/>
      <c r="E34" s="38"/>
      <c r="F34" s="38"/>
      <c r="G34" s="38"/>
      <c r="H34" s="38"/>
      <c r="I34" s="38"/>
      <c r="J34" s="38"/>
      <c r="K34" s="38"/>
      <c r="L34" s="38"/>
      <c r="M34" s="38"/>
      <c r="N34" s="39">
        <f t="shared" si="3"/>
        <v>0</v>
      </c>
    </row>
    <row r="35" spans="1:14" ht="35.1" customHeight="1">
      <c r="A35" s="89" t="s">
        <v>210</v>
      </c>
      <c r="B35" s="100" t="s">
        <v>192</v>
      </c>
      <c r="C35" s="101"/>
      <c r="D35" s="102"/>
      <c r="E35" s="102"/>
      <c r="F35" s="102"/>
      <c r="G35" s="102"/>
      <c r="H35" s="102"/>
      <c r="I35" s="102"/>
      <c r="J35" s="102"/>
      <c r="K35" s="102"/>
      <c r="L35" s="102"/>
      <c r="M35" s="102"/>
      <c r="N35" s="103">
        <f>SUM(C35:M35)</f>
        <v>0</v>
      </c>
    </row>
    <row r="36" spans="1:14" ht="35.1" customHeight="1" thickBot="1">
      <c r="A36" s="91" t="s">
        <v>212</v>
      </c>
      <c r="B36" s="92" t="s">
        <v>213</v>
      </c>
      <c r="C36" s="93"/>
      <c r="D36" s="40"/>
      <c r="E36" s="40"/>
      <c r="F36" s="40"/>
      <c r="G36" s="40"/>
      <c r="H36" s="40"/>
      <c r="I36" s="40"/>
      <c r="J36" s="40"/>
      <c r="K36" s="40"/>
      <c r="L36" s="40"/>
      <c r="M36" s="40"/>
      <c r="N36" s="41">
        <f t="shared" si="3"/>
        <v>0</v>
      </c>
    </row>
    <row r="37" spans="1:14" ht="21" customHeight="1" thickTop="1" thickBot="1">
      <c r="A37" s="341" t="s">
        <v>207</v>
      </c>
      <c r="B37" s="342"/>
      <c r="C37" s="94" t="str">
        <f>IFERROR(ROUND(C34/C33*100,1),"")</f>
        <v/>
      </c>
      <c r="D37" s="95" t="str">
        <f t="shared" ref="D37:M37" si="4">IFERROR(ROUND(D34/D33*100,1),"")</f>
        <v/>
      </c>
      <c r="E37" s="95" t="str">
        <f t="shared" si="4"/>
        <v/>
      </c>
      <c r="F37" s="95" t="str">
        <f t="shared" si="4"/>
        <v/>
      </c>
      <c r="G37" s="95" t="str">
        <f t="shared" si="4"/>
        <v/>
      </c>
      <c r="H37" s="95" t="str">
        <f t="shared" si="4"/>
        <v/>
      </c>
      <c r="I37" s="95" t="str">
        <f t="shared" si="4"/>
        <v/>
      </c>
      <c r="J37" s="95" t="str">
        <f t="shared" si="4"/>
        <v/>
      </c>
      <c r="K37" s="95" t="str">
        <f t="shared" si="4"/>
        <v/>
      </c>
      <c r="L37" s="95" t="str">
        <f t="shared" si="4"/>
        <v/>
      </c>
      <c r="M37" s="95" t="str">
        <f t="shared" si="4"/>
        <v/>
      </c>
      <c r="N37" s="42">
        <f t="shared" si="3"/>
        <v>0</v>
      </c>
    </row>
    <row r="38" spans="1:14" ht="21" customHeight="1" thickBot="1">
      <c r="A38" s="341" t="s">
        <v>214</v>
      </c>
      <c r="B38" s="342"/>
      <c r="C38" s="94" t="str">
        <f>IFERROR(ROUND(C36/C35*100,1),"")</f>
        <v/>
      </c>
      <c r="D38" s="94" t="str">
        <f t="shared" ref="D38:M38" si="5">IFERROR(ROUND(D36/D35*100,1),"")</f>
        <v/>
      </c>
      <c r="E38" s="94" t="str">
        <f t="shared" si="5"/>
        <v/>
      </c>
      <c r="F38" s="94" t="str">
        <f t="shared" si="5"/>
        <v/>
      </c>
      <c r="G38" s="94" t="str">
        <f t="shared" si="5"/>
        <v/>
      </c>
      <c r="H38" s="94" t="str">
        <f t="shared" si="5"/>
        <v/>
      </c>
      <c r="I38" s="94" t="str">
        <f t="shared" si="5"/>
        <v/>
      </c>
      <c r="J38" s="94" t="str">
        <f t="shared" si="5"/>
        <v/>
      </c>
      <c r="K38" s="94" t="str">
        <f t="shared" si="5"/>
        <v/>
      </c>
      <c r="L38" s="94" t="str">
        <f t="shared" si="5"/>
        <v/>
      </c>
      <c r="M38" s="94" t="str">
        <f t="shared" si="5"/>
        <v/>
      </c>
      <c r="N38" s="42">
        <f t="shared" si="3"/>
        <v>0</v>
      </c>
    </row>
    <row r="39" spans="1:14" ht="20.25" customHeight="1" thickBot="1">
      <c r="B39" s="96"/>
    </row>
    <row r="40" spans="1:14" ht="21" customHeight="1" thickBot="1">
      <c r="C40" s="326" t="s">
        <v>202</v>
      </c>
      <c r="D40" s="327"/>
      <c r="E40" s="327"/>
      <c r="F40" s="327"/>
      <c r="G40" s="327"/>
      <c r="H40" s="328"/>
      <c r="I40" s="340" t="s">
        <v>83</v>
      </c>
      <c r="J40" s="347"/>
      <c r="K40" s="339" t="s">
        <v>84</v>
      </c>
      <c r="L40" s="340"/>
      <c r="M40" s="333" t="s">
        <v>85</v>
      </c>
      <c r="N40" s="334"/>
    </row>
    <row r="41" spans="1:14" ht="21" customHeight="1" thickBot="1">
      <c r="C41" s="326" t="s">
        <v>215</v>
      </c>
      <c r="D41" s="327"/>
      <c r="E41" s="327"/>
      <c r="F41" s="327"/>
      <c r="G41" s="327"/>
      <c r="H41" s="328"/>
      <c r="I41" s="329"/>
      <c r="J41" s="330"/>
      <c r="K41" s="331" t="e">
        <f>N37/I41</f>
        <v>#DIV/0!</v>
      </c>
      <c r="L41" s="332"/>
      <c r="M41" s="333" t="e">
        <f>IF(K41&gt;=40,"該当","非該当")</f>
        <v>#DIV/0!</v>
      </c>
      <c r="N41" s="334"/>
    </row>
    <row r="42" spans="1:14" ht="21" customHeight="1" thickBot="1">
      <c r="C42" s="326" t="s">
        <v>216</v>
      </c>
      <c r="D42" s="327"/>
      <c r="E42" s="327"/>
      <c r="F42" s="327"/>
      <c r="G42" s="327"/>
      <c r="H42" s="328"/>
      <c r="I42" s="329"/>
      <c r="J42" s="330"/>
      <c r="K42" s="331" t="e">
        <f>N38/I42</f>
        <v>#DIV/0!</v>
      </c>
      <c r="L42" s="332"/>
      <c r="M42" s="333" t="e">
        <f>IF(K42&gt;=30,"該当","非該当")</f>
        <v>#DIV/0!</v>
      </c>
      <c r="N42" s="334"/>
    </row>
    <row r="43" spans="1:14" ht="21" customHeight="1" thickBot="1">
      <c r="C43" s="97"/>
      <c r="D43" s="97"/>
      <c r="E43" s="97"/>
      <c r="F43" s="97"/>
      <c r="G43" s="97"/>
      <c r="H43" s="97"/>
      <c r="I43" s="44"/>
      <c r="J43" s="44"/>
      <c r="K43" s="335" t="s">
        <v>205</v>
      </c>
      <c r="L43" s="336"/>
      <c r="M43" s="337" t="e">
        <f>IF(OR(M41="該当",M42="該当"),"算定可","算定不可")</f>
        <v>#DIV/0!</v>
      </c>
      <c r="N43" s="338"/>
    </row>
    <row r="44" spans="1:14" ht="21" customHeight="1">
      <c r="A44" s="31" t="s">
        <v>237</v>
      </c>
    </row>
    <row r="45" spans="1:14" ht="21" customHeight="1">
      <c r="A45" s="372" t="s">
        <v>232</v>
      </c>
      <c r="B45" s="372"/>
      <c r="C45" s="372"/>
      <c r="D45" s="372"/>
      <c r="E45" s="372"/>
      <c r="F45" s="372"/>
      <c r="G45" s="372"/>
      <c r="H45" s="372"/>
      <c r="I45" s="372"/>
      <c r="J45" s="372"/>
      <c r="K45" s="372"/>
      <c r="L45" s="372"/>
      <c r="M45" s="372"/>
      <c r="N45" s="372"/>
    </row>
    <row r="46" spans="1:14" ht="10.5" customHeight="1" thickBot="1">
      <c r="A46" s="33"/>
    </row>
    <row r="47" spans="1:14" ht="21" customHeight="1" thickBot="1">
      <c r="H47" s="373" t="s">
        <v>67</v>
      </c>
      <c r="I47" s="374"/>
      <c r="J47" s="375"/>
      <c r="K47" s="375"/>
      <c r="L47" s="375"/>
      <c r="M47" s="375"/>
      <c r="N47" s="376"/>
    </row>
    <row r="48" spans="1:14" ht="21" customHeight="1" thickBot="1">
      <c r="H48" s="373" t="s">
        <v>68</v>
      </c>
      <c r="I48" s="374"/>
      <c r="J48" s="377"/>
      <c r="K48" s="377"/>
      <c r="L48" s="377"/>
      <c r="M48" s="377"/>
      <c r="N48" s="378"/>
    </row>
    <row r="49" spans="1:14" ht="12.75" customHeight="1"/>
    <row r="50" spans="1:14" s="34" customFormat="1" ht="21" customHeight="1">
      <c r="A50" s="34" t="s">
        <v>86</v>
      </c>
    </row>
    <row r="51" spans="1:14" ht="15" customHeight="1"/>
    <row r="52" spans="1:14" ht="21" customHeight="1" thickBot="1">
      <c r="A52" s="84" t="s">
        <v>195</v>
      </c>
    </row>
    <row r="53" spans="1:14" ht="21" customHeight="1" thickBot="1">
      <c r="A53" s="348"/>
      <c r="B53" s="349"/>
      <c r="C53" s="104" t="s">
        <v>217</v>
      </c>
      <c r="D53" s="105" t="s">
        <v>219</v>
      </c>
      <c r="E53" s="106" t="s">
        <v>218</v>
      </c>
      <c r="F53" s="350" t="s">
        <v>82</v>
      </c>
      <c r="G53" s="351"/>
    </row>
    <row r="54" spans="1:14" ht="35.1" customHeight="1">
      <c r="A54" s="86" t="s">
        <v>35</v>
      </c>
      <c r="B54" s="87" t="s">
        <v>196</v>
      </c>
      <c r="C54" s="88"/>
      <c r="D54" s="38"/>
      <c r="E54" s="107"/>
      <c r="F54" s="352">
        <f>SUM(C54:E54)</f>
        <v>0</v>
      </c>
      <c r="G54" s="353"/>
    </row>
    <row r="55" spans="1:14" ht="35.1" customHeight="1">
      <c r="A55" s="89" t="s">
        <v>37</v>
      </c>
      <c r="B55" s="90" t="s">
        <v>198</v>
      </c>
      <c r="C55" s="88"/>
      <c r="D55" s="38"/>
      <c r="E55" s="107"/>
      <c r="F55" s="352">
        <f>SUM(C55:E55)</f>
        <v>0</v>
      </c>
      <c r="G55" s="353"/>
    </row>
    <row r="56" spans="1:14" ht="35.1" customHeight="1" thickBot="1">
      <c r="A56" s="99" t="s">
        <v>36</v>
      </c>
      <c r="B56" s="100" t="s">
        <v>199</v>
      </c>
      <c r="C56" s="101"/>
      <c r="D56" s="102"/>
      <c r="E56" s="108"/>
      <c r="F56" s="354">
        <f>SUM(C56:E56)</f>
        <v>0</v>
      </c>
      <c r="G56" s="355"/>
    </row>
    <row r="57" spans="1:14" ht="21" customHeight="1" thickBot="1">
      <c r="A57" s="368" t="s">
        <v>200</v>
      </c>
      <c r="B57" s="369"/>
      <c r="C57" s="109" t="str">
        <f>IFERROR(ROUND(C55/C54*100,1),"")</f>
        <v/>
      </c>
      <c r="D57" s="110" t="str">
        <f>IFERROR(ROUND(D55/D54*100,1),"")</f>
        <v/>
      </c>
      <c r="E57" s="111" t="str">
        <f>IFERROR(ROUND(E55/E54*100,1),"")</f>
        <v/>
      </c>
      <c r="F57" s="370">
        <f>SUM(C57:E57)</f>
        <v>0</v>
      </c>
      <c r="G57" s="371"/>
    </row>
    <row r="58" spans="1:14" ht="21" customHeight="1" thickBot="1">
      <c r="A58" s="341" t="s">
        <v>220</v>
      </c>
      <c r="B58" s="342"/>
      <c r="C58" s="94" t="str">
        <f>IFERROR(ROUND(C56/C54*100,1),"")</f>
        <v/>
      </c>
      <c r="D58" s="95" t="str">
        <f>IFERROR(ROUND(D56/D54*100,1),"")</f>
        <v/>
      </c>
      <c r="E58" s="112" t="str">
        <f>IFERROR(ROUND(E56/E54*100,1),"")</f>
        <v/>
      </c>
      <c r="F58" s="363">
        <f>SUM(C58:E58)</f>
        <v>0</v>
      </c>
      <c r="G58" s="364"/>
    </row>
    <row r="59" spans="1:14" ht="20.25" customHeight="1" thickBot="1">
      <c r="B59" s="96"/>
    </row>
    <row r="60" spans="1:14" ht="21" customHeight="1" thickBot="1">
      <c r="B60" s="326" t="s">
        <v>202</v>
      </c>
      <c r="C60" s="327"/>
      <c r="D60" s="327"/>
      <c r="E60" s="327"/>
      <c r="F60" s="327"/>
      <c r="G60" s="328"/>
      <c r="H60" s="340" t="s">
        <v>83</v>
      </c>
      <c r="I60" s="347"/>
      <c r="J60" s="340" t="s">
        <v>84</v>
      </c>
      <c r="K60" s="367"/>
      <c r="L60" s="333" t="s">
        <v>85</v>
      </c>
      <c r="M60" s="334"/>
    </row>
    <row r="61" spans="1:14" ht="21" customHeight="1" thickBot="1">
      <c r="B61" s="326" t="s">
        <v>203</v>
      </c>
      <c r="C61" s="327"/>
      <c r="D61" s="327"/>
      <c r="E61" s="327"/>
      <c r="F61" s="327"/>
      <c r="G61" s="328"/>
      <c r="H61" s="329">
        <v>3</v>
      </c>
      <c r="I61" s="330"/>
      <c r="J61" s="359">
        <f>F57/H61</f>
        <v>0</v>
      </c>
      <c r="K61" s="360"/>
      <c r="L61" s="333" t="str">
        <f>IF(J61&gt;=70,"該当","非該当")</f>
        <v>非該当</v>
      </c>
      <c r="M61" s="334"/>
    </row>
    <row r="62" spans="1:14" ht="21" customHeight="1" thickBot="1">
      <c r="B62" s="326" t="s">
        <v>204</v>
      </c>
      <c r="C62" s="327"/>
      <c r="D62" s="327"/>
      <c r="E62" s="327"/>
      <c r="F62" s="327"/>
      <c r="G62" s="328"/>
      <c r="H62" s="329">
        <v>3</v>
      </c>
      <c r="I62" s="330"/>
      <c r="J62" s="365">
        <f>F58/H62</f>
        <v>0</v>
      </c>
      <c r="K62" s="366"/>
      <c r="L62" s="333" t="str">
        <f>IF(J62&gt;=25,"該当","非該当")</f>
        <v>非該当</v>
      </c>
      <c r="M62" s="334"/>
    </row>
    <row r="63" spans="1:14" ht="21" customHeight="1" thickBot="1">
      <c r="B63" s="97"/>
      <c r="C63" s="97"/>
      <c r="D63" s="97"/>
      <c r="E63" s="97"/>
      <c r="F63" s="97"/>
      <c r="G63" s="97"/>
      <c r="H63" s="44"/>
      <c r="I63" s="44"/>
      <c r="J63" s="335" t="s">
        <v>205</v>
      </c>
      <c r="K63" s="336"/>
      <c r="L63" s="337" t="str">
        <f>IF(OR(L61="該当",L62="該当"),"算定可","算定不可")</f>
        <v>算定不可</v>
      </c>
      <c r="M63" s="338"/>
    </row>
    <row r="64" spans="1:14" ht="21" customHeight="1">
      <c r="C64" s="97"/>
      <c r="D64" s="97"/>
      <c r="E64" s="97"/>
      <c r="F64" s="97"/>
      <c r="G64" s="97"/>
      <c r="H64" s="97"/>
      <c r="I64" s="44"/>
      <c r="J64" s="44"/>
      <c r="K64" s="98"/>
      <c r="L64" s="98"/>
      <c r="M64" s="44"/>
      <c r="N64" s="44"/>
    </row>
    <row r="65" spans="1:13" ht="21" customHeight="1" thickBot="1">
      <c r="A65" s="84" t="s">
        <v>206</v>
      </c>
      <c r="M65" s="35"/>
    </row>
    <row r="66" spans="1:13" ht="21" customHeight="1" thickBot="1">
      <c r="A66" s="361"/>
      <c r="B66" s="362"/>
      <c r="C66" s="104" t="s">
        <v>217</v>
      </c>
      <c r="D66" s="105" t="s">
        <v>218</v>
      </c>
      <c r="E66" s="106" t="s">
        <v>219</v>
      </c>
      <c r="F66" s="350" t="s">
        <v>82</v>
      </c>
      <c r="G66" s="351"/>
    </row>
    <row r="67" spans="1:13" ht="35.1" customHeight="1">
      <c r="A67" s="86" t="s">
        <v>171</v>
      </c>
      <c r="B67" s="87" t="s">
        <v>196</v>
      </c>
      <c r="C67" s="113"/>
      <c r="D67" s="38"/>
      <c r="E67" s="38"/>
      <c r="F67" s="352">
        <f>SUM(C67:E67)</f>
        <v>0</v>
      </c>
      <c r="G67" s="353"/>
    </row>
    <row r="68" spans="1:13" ht="35.1" customHeight="1" thickBot="1">
      <c r="A68" s="91" t="s">
        <v>174</v>
      </c>
      <c r="B68" s="92" t="s">
        <v>198</v>
      </c>
      <c r="C68" s="114"/>
      <c r="D68" s="40"/>
      <c r="E68" s="40"/>
      <c r="F68" s="356">
        <f>SUM(C68:E68)</f>
        <v>0</v>
      </c>
      <c r="G68" s="357"/>
    </row>
    <row r="69" spans="1:13" ht="21" customHeight="1" thickTop="1" thickBot="1">
      <c r="A69" s="341" t="s">
        <v>200</v>
      </c>
      <c r="B69" s="342"/>
      <c r="C69" s="115" t="str">
        <f>IFERROR(ROUND(C68/C67*100,1),"")</f>
        <v/>
      </c>
      <c r="D69" s="95" t="str">
        <f>IFERROR(ROUND(D68/D67*100,1),"")</f>
        <v/>
      </c>
      <c r="E69" s="95" t="str">
        <f>IFERROR(ROUND(E68/E67*100,1),"")</f>
        <v/>
      </c>
      <c r="F69" s="363">
        <f>SUM(C69:E69)</f>
        <v>0</v>
      </c>
      <c r="G69" s="364"/>
    </row>
    <row r="70" spans="1:13" ht="20.25" customHeight="1" thickBot="1">
      <c r="B70" s="96"/>
    </row>
    <row r="71" spans="1:13" ht="21" customHeight="1" thickBot="1">
      <c r="B71" s="326" t="s">
        <v>202</v>
      </c>
      <c r="C71" s="327"/>
      <c r="D71" s="327"/>
      <c r="E71" s="327"/>
      <c r="F71" s="327"/>
      <c r="G71" s="328"/>
      <c r="H71" s="340" t="s">
        <v>83</v>
      </c>
      <c r="I71" s="347"/>
      <c r="J71" s="339" t="s">
        <v>84</v>
      </c>
      <c r="K71" s="358"/>
      <c r="L71" s="337" t="s">
        <v>85</v>
      </c>
      <c r="M71" s="338"/>
    </row>
    <row r="72" spans="1:13" ht="21" customHeight="1" thickBot="1">
      <c r="B72" s="326" t="s">
        <v>208</v>
      </c>
      <c r="C72" s="327"/>
      <c r="D72" s="327"/>
      <c r="E72" s="327"/>
      <c r="F72" s="327"/>
      <c r="G72" s="328"/>
      <c r="H72" s="329">
        <v>3</v>
      </c>
      <c r="I72" s="330"/>
      <c r="J72" s="359">
        <f>F69/H72</f>
        <v>0</v>
      </c>
      <c r="K72" s="360"/>
      <c r="L72" s="337" t="str">
        <f>IF(J72&gt;=50,"該当","非該当")</f>
        <v>非該当</v>
      </c>
      <c r="M72" s="338"/>
    </row>
    <row r="73" spans="1:13" s="43" customFormat="1" ht="15" customHeight="1">
      <c r="C73" s="44"/>
      <c r="D73" s="44"/>
      <c r="E73" s="44"/>
      <c r="F73" s="44"/>
      <c r="G73" s="44"/>
      <c r="H73" s="44"/>
      <c r="I73" s="44"/>
      <c r="J73" s="44"/>
      <c r="K73" s="44"/>
      <c r="L73" s="44"/>
    </row>
    <row r="74" spans="1:13" ht="21" customHeight="1" thickBot="1">
      <c r="A74" s="84" t="s">
        <v>209</v>
      </c>
      <c r="M74" s="35"/>
    </row>
    <row r="75" spans="1:13" ht="21" customHeight="1" thickBot="1">
      <c r="A75" s="348"/>
      <c r="B75" s="349"/>
      <c r="C75" s="104" t="s">
        <v>217</v>
      </c>
      <c r="D75" s="105" t="s">
        <v>218</v>
      </c>
      <c r="E75" s="106" t="s">
        <v>218</v>
      </c>
      <c r="F75" s="350" t="s">
        <v>82</v>
      </c>
      <c r="G75" s="351"/>
    </row>
    <row r="76" spans="1:13" ht="35.1" customHeight="1">
      <c r="A76" s="86" t="s">
        <v>171</v>
      </c>
      <c r="B76" s="87" t="s">
        <v>196</v>
      </c>
      <c r="C76" s="88"/>
      <c r="D76" s="38"/>
      <c r="E76" s="38"/>
      <c r="F76" s="352">
        <f>SUM(C76:E76)</f>
        <v>0</v>
      </c>
      <c r="G76" s="353"/>
    </row>
    <row r="77" spans="1:13" ht="35.1" customHeight="1">
      <c r="A77" s="89" t="s">
        <v>197</v>
      </c>
      <c r="B77" s="90" t="s">
        <v>198</v>
      </c>
      <c r="C77" s="88"/>
      <c r="D77" s="38"/>
      <c r="E77" s="38"/>
      <c r="F77" s="352">
        <f>SUM(C77:E77)</f>
        <v>0</v>
      </c>
      <c r="G77" s="353"/>
    </row>
    <row r="78" spans="1:13" ht="35.1" customHeight="1">
      <c r="A78" s="89" t="s">
        <v>221</v>
      </c>
      <c r="B78" s="100" t="s">
        <v>192</v>
      </c>
      <c r="C78" s="101"/>
      <c r="D78" s="102"/>
      <c r="E78" s="102"/>
      <c r="F78" s="354">
        <f>SUM(C78:E78)</f>
        <v>0</v>
      </c>
      <c r="G78" s="355"/>
    </row>
    <row r="79" spans="1:13" ht="35.1" customHeight="1" thickBot="1">
      <c r="A79" s="91" t="s">
        <v>211</v>
      </c>
      <c r="B79" s="92" t="s">
        <v>213</v>
      </c>
      <c r="C79" s="114"/>
      <c r="D79" s="40"/>
      <c r="E79" s="40"/>
      <c r="F79" s="356">
        <f t="shared" ref="F79:F81" si="6">SUM(C79:E79)</f>
        <v>0</v>
      </c>
      <c r="G79" s="357"/>
    </row>
    <row r="80" spans="1:13" ht="21" customHeight="1" thickTop="1" thickBot="1">
      <c r="A80" s="341" t="s">
        <v>200</v>
      </c>
      <c r="B80" s="342"/>
      <c r="C80" s="116" t="str">
        <f>IFERROR(ROUND(C77/C76*100,1),"")</f>
        <v/>
      </c>
      <c r="D80" s="117" t="str">
        <f>IFERROR(ROUND(D77/D76*100,1),"")</f>
        <v/>
      </c>
      <c r="E80" s="117" t="str">
        <f>IFERROR(ROUND(E77/E76*100,1),"")</f>
        <v/>
      </c>
      <c r="F80" s="343">
        <f t="shared" si="6"/>
        <v>0</v>
      </c>
      <c r="G80" s="344"/>
    </row>
    <row r="81" spans="1:13" ht="21" customHeight="1" thickBot="1">
      <c r="A81" s="341" t="s">
        <v>214</v>
      </c>
      <c r="B81" s="342"/>
      <c r="C81" s="118" t="str">
        <f>IFERROR(ROUND(C79/C76*100,1),"")</f>
        <v/>
      </c>
      <c r="D81" s="109" t="str">
        <f>IFERROR(ROUND(D79/D76*100,1),"")</f>
        <v/>
      </c>
      <c r="E81" s="109" t="str">
        <f>IFERROR(ROUND(E79/E76*100,1),"")</f>
        <v/>
      </c>
      <c r="F81" s="345">
        <f t="shared" si="6"/>
        <v>0</v>
      </c>
      <c r="G81" s="346"/>
    </row>
    <row r="82" spans="1:13" ht="20.25" customHeight="1" thickBot="1">
      <c r="B82" s="96"/>
    </row>
    <row r="83" spans="1:13" ht="21" customHeight="1" thickBot="1">
      <c r="B83" s="326" t="s">
        <v>202</v>
      </c>
      <c r="C83" s="327"/>
      <c r="D83" s="327"/>
      <c r="E83" s="327"/>
      <c r="F83" s="327"/>
      <c r="G83" s="328"/>
      <c r="H83" s="340" t="s">
        <v>83</v>
      </c>
      <c r="I83" s="347"/>
      <c r="J83" s="339" t="s">
        <v>84</v>
      </c>
      <c r="K83" s="340"/>
      <c r="L83" s="333" t="s">
        <v>85</v>
      </c>
      <c r="M83" s="334"/>
    </row>
    <row r="84" spans="1:13" ht="21" customHeight="1" thickBot="1">
      <c r="B84" s="326" t="s">
        <v>215</v>
      </c>
      <c r="C84" s="327"/>
      <c r="D84" s="327"/>
      <c r="E84" s="327"/>
      <c r="F84" s="327"/>
      <c r="G84" s="328"/>
      <c r="H84" s="329">
        <v>3</v>
      </c>
      <c r="I84" s="330"/>
      <c r="J84" s="331">
        <f>F80/H84</f>
        <v>0</v>
      </c>
      <c r="K84" s="332"/>
      <c r="L84" s="333" t="str">
        <f>IF(J84&gt;=40,"該当","非該当")</f>
        <v>非該当</v>
      </c>
      <c r="M84" s="334"/>
    </row>
    <row r="85" spans="1:13" ht="21" customHeight="1" thickBot="1">
      <c r="B85" s="326" t="s">
        <v>222</v>
      </c>
      <c r="C85" s="327"/>
      <c r="D85" s="327"/>
      <c r="E85" s="327"/>
      <c r="F85" s="327"/>
      <c r="G85" s="328"/>
      <c r="H85" s="329">
        <v>3</v>
      </c>
      <c r="I85" s="330"/>
      <c r="J85" s="331">
        <f>F81/H85</f>
        <v>0</v>
      </c>
      <c r="K85" s="332"/>
      <c r="L85" s="333" t="str">
        <f>IF(J85&gt;=30,"該当","非該当")</f>
        <v>非該当</v>
      </c>
      <c r="M85" s="334"/>
    </row>
    <row r="86" spans="1:13" ht="21" customHeight="1" thickBot="1">
      <c r="B86" s="97"/>
      <c r="C86" s="97"/>
      <c r="D86" s="97"/>
      <c r="E86" s="97"/>
      <c r="F86" s="97"/>
      <c r="G86" s="97"/>
      <c r="H86" s="44"/>
      <c r="I86" s="44"/>
      <c r="J86" s="335" t="s">
        <v>205</v>
      </c>
      <c r="K86" s="336"/>
      <c r="L86" s="337" t="str">
        <f>IF(OR(L84="該当",L85="該当"),"算定可","算定不可")</f>
        <v>算定不可</v>
      </c>
      <c r="M86" s="338"/>
    </row>
  </sheetData>
  <mergeCells count="115">
    <mergeCell ref="A2:N2"/>
    <mergeCell ref="H4:I4"/>
    <mergeCell ref="J4:N4"/>
    <mergeCell ref="H5:I5"/>
    <mergeCell ref="J5:N5"/>
    <mergeCell ref="A10:B10"/>
    <mergeCell ref="C18:H18"/>
    <mergeCell ref="I18:J18"/>
    <mergeCell ref="K18:L18"/>
    <mergeCell ref="M18:N18"/>
    <mergeCell ref="C19:H19"/>
    <mergeCell ref="I19:J19"/>
    <mergeCell ref="K19:L19"/>
    <mergeCell ref="M19:N19"/>
    <mergeCell ref="A14:B14"/>
    <mergeCell ref="A15:B15"/>
    <mergeCell ref="C17:H17"/>
    <mergeCell ref="I17:J17"/>
    <mergeCell ref="K17:L17"/>
    <mergeCell ref="M17:N17"/>
    <mergeCell ref="C29:H29"/>
    <mergeCell ref="I29:J29"/>
    <mergeCell ref="K29:L29"/>
    <mergeCell ref="M29:N29"/>
    <mergeCell ref="A32:B32"/>
    <mergeCell ref="A37:B37"/>
    <mergeCell ref="K20:L20"/>
    <mergeCell ref="M20:N20"/>
    <mergeCell ref="A23:B23"/>
    <mergeCell ref="A26:B26"/>
    <mergeCell ref="C28:H28"/>
    <mergeCell ref="I28:J28"/>
    <mergeCell ref="K28:L28"/>
    <mergeCell ref="M28:N28"/>
    <mergeCell ref="C42:H42"/>
    <mergeCell ref="I42:J42"/>
    <mergeCell ref="K42:L42"/>
    <mergeCell ref="M42:N42"/>
    <mergeCell ref="K43:L43"/>
    <mergeCell ref="M43:N43"/>
    <mergeCell ref="A38:B38"/>
    <mergeCell ref="C40:H40"/>
    <mergeCell ref="I40:J40"/>
    <mergeCell ref="K40:L40"/>
    <mergeCell ref="M40:N40"/>
    <mergeCell ref="C41:H41"/>
    <mergeCell ref="I41:J41"/>
    <mergeCell ref="K41:L41"/>
    <mergeCell ref="M41:N41"/>
    <mergeCell ref="F54:G54"/>
    <mergeCell ref="F55:G55"/>
    <mergeCell ref="F56:G56"/>
    <mergeCell ref="A57:B57"/>
    <mergeCell ref="F57:G57"/>
    <mergeCell ref="A58:B58"/>
    <mergeCell ref="F58:G58"/>
    <mergeCell ref="A45:N45"/>
    <mergeCell ref="H47:I47"/>
    <mergeCell ref="J47:N47"/>
    <mergeCell ref="H48:I48"/>
    <mergeCell ref="J48:N48"/>
    <mergeCell ref="A53:B53"/>
    <mergeCell ref="F53:G53"/>
    <mergeCell ref="B62:G62"/>
    <mergeCell ref="H62:I62"/>
    <mergeCell ref="J62:K62"/>
    <mergeCell ref="L62:M62"/>
    <mergeCell ref="J63:K63"/>
    <mergeCell ref="L63:M63"/>
    <mergeCell ref="B60:G60"/>
    <mergeCell ref="H60:I60"/>
    <mergeCell ref="J60:K60"/>
    <mergeCell ref="L60:M60"/>
    <mergeCell ref="B61:G61"/>
    <mergeCell ref="H61:I61"/>
    <mergeCell ref="J61:K61"/>
    <mergeCell ref="L61:M61"/>
    <mergeCell ref="B71:G71"/>
    <mergeCell ref="H71:I71"/>
    <mergeCell ref="J71:K71"/>
    <mergeCell ref="L71:M71"/>
    <mergeCell ref="B72:G72"/>
    <mergeCell ref="H72:I72"/>
    <mergeCell ref="J72:K72"/>
    <mergeCell ref="L72:M72"/>
    <mergeCell ref="A66:B66"/>
    <mergeCell ref="F66:G66"/>
    <mergeCell ref="F67:G67"/>
    <mergeCell ref="F68:G68"/>
    <mergeCell ref="A69:B69"/>
    <mergeCell ref="F69:G69"/>
    <mergeCell ref="A80:B80"/>
    <mergeCell ref="F80:G80"/>
    <mergeCell ref="A81:B81"/>
    <mergeCell ref="F81:G81"/>
    <mergeCell ref="B83:G83"/>
    <mergeCell ref="H83:I83"/>
    <mergeCell ref="A75:B75"/>
    <mergeCell ref="F75:G75"/>
    <mergeCell ref="F76:G76"/>
    <mergeCell ref="F77:G77"/>
    <mergeCell ref="F78:G78"/>
    <mergeCell ref="F79:G79"/>
    <mergeCell ref="B85:G85"/>
    <mergeCell ref="H85:I85"/>
    <mergeCell ref="J85:K85"/>
    <mergeCell ref="L85:M85"/>
    <mergeCell ref="J86:K86"/>
    <mergeCell ref="L86:M86"/>
    <mergeCell ref="J83:K83"/>
    <mergeCell ref="L83:M83"/>
    <mergeCell ref="B84:G84"/>
    <mergeCell ref="H84:I84"/>
    <mergeCell ref="J84:K84"/>
    <mergeCell ref="L84:M84"/>
  </mergeCells>
  <phoneticPr fontId="3"/>
  <pageMargins left="0.39370078740157483" right="0.19685039370078741" top="0.74803149606299213" bottom="0.74803149606299213" header="0.31496062992125984" footer="0.31496062992125984"/>
  <pageSetup paperSize="9" scale="71" orientation="portrait" r:id="rId1"/>
  <rowBreaks count="2" manualBreakCount="2">
    <brk id="43" max="13" man="1"/>
    <brk id="86" max="1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1"/>
  <sheetViews>
    <sheetView view="pageBreakPreview" topLeftCell="A31" zoomScale="115" zoomScaleNormal="100" zoomScaleSheetLayoutView="115" workbookViewId="0">
      <selection activeCell="J2" sqref="J2"/>
    </sheetView>
  </sheetViews>
  <sheetFormatPr defaultColWidth="9" defaultRowHeight="13.2"/>
  <cols>
    <col min="1" max="36" width="4.59765625" style="119" customWidth="1"/>
    <col min="37" max="16384" width="9" style="119"/>
  </cols>
  <sheetData>
    <row r="1" spans="1:20">
      <c r="A1" s="119" t="s">
        <v>230</v>
      </c>
    </row>
    <row r="3" spans="1:20">
      <c r="S3" s="120" t="s">
        <v>115</v>
      </c>
    </row>
    <row r="5" spans="1:20" ht="19.5" customHeight="1">
      <c r="A5" s="384" t="s">
        <v>87</v>
      </c>
      <c r="B5" s="384"/>
      <c r="C5" s="384"/>
      <c r="D5" s="384"/>
      <c r="E5" s="384"/>
      <c r="F5" s="384"/>
      <c r="G5" s="384"/>
      <c r="H5" s="384"/>
      <c r="I5" s="384"/>
      <c r="J5" s="384"/>
      <c r="K5" s="384"/>
      <c r="L5" s="384"/>
      <c r="M5" s="384"/>
      <c r="N5" s="384"/>
      <c r="O5" s="384"/>
      <c r="P5" s="384"/>
      <c r="Q5" s="384"/>
      <c r="R5" s="384"/>
      <c r="S5" s="384"/>
      <c r="T5" s="121"/>
    </row>
    <row r="7" spans="1:20">
      <c r="M7" s="122" t="s">
        <v>88</v>
      </c>
    </row>
    <row r="8" spans="1:20">
      <c r="M8" s="122" t="s">
        <v>89</v>
      </c>
    </row>
    <row r="9" spans="1:20">
      <c r="M9" s="119" t="s">
        <v>90</v>
      </c>
    </row>
    <row r="10" spans="1:20">
      <c r="M10" s="119" t="s">
        <v>91</v>
      </c>
    </row>
    <row r="13" spans="1:20">
      <c r="C13" s="119" t="s">
        <v>92</v>
      </c>
    </row>
    <row r="15" spans="1:20" s="123" customFormat="1" ht="15" customHeight="1">
      <c r="B15" s="124" t="s">
        <v>223</v>
      </c>
      <c r="C15" s="382" t="s">
        <v>93</v>
      </c>
      <c r="D15" s="382"/>
      <c r="E15" s="382"/>
      <c r="F15" s="382"/>
      <c r="G15" s="382" t="s">
        <v>94</v>
      </c>
      <c r="H15" s="382"/>
      <c r="I15" s="382"/>
      <c r="J15" s="382"/>
      <c r="K15" s="382"/>
      <c r="L15" s="382" t="s">
        <v>95</v>
      </c>
      <c r="M15" s="382"/>
      <c r="N15" s="382"/>
      <c r="O15" s="382"/>
      <c r="P15" s="382" t="s">
        <v>96</v>
      </c>
      <c r="Q15" s="382"/>
      <c r="R15" s="382"/>
      <c r="S15" s="382"/>
    </row>
    <row r="16" spans="1:20" s="125" customFormat="1" ht="15" customHeight="1">
      <c r="B16" s="382">
        <v>1</v>
      </c>
      <c r="C16" s="382"/>
      <c r="D16" s="382"/>
      <c r="E16" s="382"/>
      <c r="F16" s="382"/>
      <c r="G16" s="383"/>
      <c r="H16" s="383"/>
      <c r="I16" s="383"/>
      <c r="J16" s="383"/>
      <c r="K16" s="383"/>
      <c r="L16" s="382"/>
      <c r="M16" s="382"/>
      <c r="N16" s="382"/>
      <c r="O16" s="382"/>
      <c r="P16" s="382" t="s">
        <v>97</v>
      </c>
      <c r="Q16" s="382"/>
      <c r="R16" s="382"/>
      <c r="S16" s="382"/>
    </row>
    <row r="17" spans="2:19" s="125" customFormat="1" ht="15" customHeight="1">
      <c r="B17" s="382"/>
      <c r="C17" s="382"/>
      <c r="D17" s="382"/>
      <c r="E17" s="382"/>
      <c r="F17" s="382"/>
      <c r="G17" s="383"/>
      <c r="H17" s="383"/>
      <c r="I17" s="383"/>
      <c r="J17" s="383"/>
      <c r="K17" s="383"/>
      <c r="L17" s="382"/>
      <c r="M17" s="382"/>
      <c r="N17" s="382"/>
      <c r="O17" s="382"/>
      <c r="P17" s="382" t="s">
        <v>97</v>
      </c>
      <c r="Q17" s="382"/>
      <c r="R17" s="382"/>
      <c r="S17" s="382"/>
    </row>
    <row r="18" spans="2:19" s="125" customFormat="1" ht="15" customHeight="1">
      <c r="B18" s="382"/>
      <c r="C18" s="382"/>
      <c r="D18" s="382"/>
      <c r="E18" s="382"/>
      <c r="F18" s="382"/>
      <c r="G18" s="383"/>
      <c r="H18" s="383"/>
      <c r="I18" s="383"/>
      <c r="J18" s="383"/>
      <c r="K18" s="383"/>
      <c r="L18" s="382"/>
      <c r="M18" s="382"/>
      <c r="N18" s="382"/>
      <c r="O18" s="382"/>
      <c r="P18" s="382" t="s">
        <v>97</v>
      </c>
      <c r="Q18" s="382"/>
      <c r="R18" s="382"/>
      <c r="S18" s="382"/>
    </row>
    <row r="19" spans="2:19" s="125" customFormat="1" ht="15" customHeight="1">
      <c r="B19" s="382"/>
      <c r="C19" s="382"/>
      <c r="D19" s="382"/>
      <c r="E19" s="382"/>
      <c r="F19" s="382"/>
      <c r="G19" s="383" t="s">
        <v>98</v>
      </c>
      <c r="H19" s="383"/>
      <c r="I19" s="383"/>
      <c r="J19" s="383"/>
      <c r="K19" s="383"/>
      <c r="L19" s="382"/>
      <c r="M19" s="382"/>
      <c r="N19" s="382"/>
      <c r="O19" s="382"/>
      <c r="P19" s="382" t="s">
        <v>97</v>
      </c>
      <c r="Q19" s="382"/>
      <c r="R19" s="382"/>
      <c r="S19" s="382"/>
    </row>
    <row r="20" spans="2:19" s="125" customFormat="1" ht="15" customHeight="1">
      <c r="B20" s="382"/>
      <c r="C20" s="382" t="s">
        <v>99</v>
      </c>
      <c r="D20" s="382"/>
      <c r="E20" s="382"/>
      <c r="F20" s="382"/>
      <c r="G20" s="382" t="s">
        <v>100</v>
      </c>
      <c r="H20" s="382"/>
      <c r="I20" s="382"/>
      <c r="J20" s="382"/>
      <c r="K20" s="382"/>
      <c r="L20" s="382"/>
      <c r="M20" s="382"/>
      <c r="N20" s="382"/>
      <c r="O20" s="382"/>
      <c r="P20" s="382" t="s">
        <v>97</v>
      </c>
      <c r="Q20" s="382"/>
      <c r="R20" s="382"/>
      <c r="S20" s="382"/>
    </row>
    <row r="21" spans="2:19" s="125" customFormat="1" ht="15" customHeight="1">
      <c r="B21" s="382">
        <v>2</v>
      </c>
      <c r="C21" s="382"/>
      <c r="D21" s="382"/>
      <c r="E21" s="382"/>
      <c r="F21" s="382"/>
      <c r="G21" s="383"/>
      <c r="H21" s="383"/>
      <c r="I21" s="383"/>
      <c r="J21" s="383"/>
      <c r="K21" s="383"/>
      <c r="L21" s="382"/>
      <c r="M21" s="382"/>
      <c r="N21" s="382"/>
      <c r="O21" s="382"/>
      <c r="P21" s="382" t="s">
        <v>97</v>
      </c>
      <c r="Q21" s="382"/>
      <c r="R21" s="382"/>
      <c r="S21" s="382"/>
    </row>
    <row r="22" spans="2:19" s="125" customFormat="1" ht="15" customHeight="1">
      <c r="B22" s="382"/>
      <c r="C22" s="382"/>
      <c r="D22" s="382"/>
      <c r="E22" s="382"/>
      <c r="F22" s="382"/>
      <c r="G22" s="383"/>
      <c r="H22" s="383"/>
      <c r="I22" s="383"/>
      <c r="J22" s="383"/>
      <c r="K22" s="383"/>
      <c r="L22" s="382"/>
      <c r="M22" s="382"/>
      <c r="N22" s="382"/>
      <c r="O22" s="382"/>
      <c r="P22" s="382" t="s">
        <v>97</v>
      </c>
      <c r="Q22" s="382"/>
      <c r="R22" s="382"/>
      <c r="S22" s="382"/>
    </row>
    <row r="23" spans="2:19" s="125" customFormat="1" ht="15" customHeight="1">
      <c r="B23" s="382"/>
      <c r="C23" s="382"/>
      <c r="D23" s="382"/>
      <c r="E23" s="382"/>
      <c r="F23" s="382"/>
      <c r="G23" s="383"/>
      <c r="H23" s="383"/>
      <c r="I23" s="383"/>
      <c r="J23" s="383"/>
      <c r="K23" s="383"/>
      <c r="L23" s="382"/>
      <c r="M23" s="382"/>
      <c r="N23" s="382"/>
      <c r="O23" s="382"/>
      <c r="P23" s="382" t="s">
        <v>97</v>
      </c>
      <c r="Q23" s="382"/>
      <c r="R23" s="382"/>
      <c r="S23" s="382"/>
    </row>
    <row r="24" spans="2:19" s="125" customFormat="1" ht="15" customHeight="1">
      <c r="B24" s="382"/>
      <c r="C24" s="382"/>
      <c r="D24" s="382"/>
      <c r="E24" s="382"/>
      <c r="F24" s="382"/>
      <c r="G24" s="383" t="s">
        <v>98</v>
      </c>
      <c r="H24" s="383"/>
      <c r="I24" s="383"/>
      <c r="J24" s="383"/>
      <c r="K24" s="383"/>
      <c r="L24" s="382"/>
      <c r="M24" s="382"/>
      <c r="N24" s="382"/>
      <c r="O24" s="382"/>
      <c r="P24" s="382" t="s">
        <v>97</v>
      </c>
      <c r="Q24" s="382"/>
      <c r="R24" s="382"/>
      <c r="S24" s="382"/>
    </row>
    <row r="25" spans="2:19" s="125" customFormat="1" ht="15" customHeight="1">
      <c r="B25" s="382"/>
      <c r="C25" s="382" t="s">
        <v>99</v>
      </c>
      <c r="D25" s="382"/>
      <c r="E25" s="382"/>
      <c r="F25" s="382"/>
      <c r="G25" s="382" t="s">
        <v>100</v>
      </c>
      <c r="H25" s="382"/>
      <c r="I25" s="382"/>
      <c r="J25" s="382"/>
      <c r="K25" s="382"/>
      <c r="L25" s="382"/>
      <c r="M25" s="382"/>
      <c r="N25" s="382"/>
      <c r="O25" s="382"/>
      <c r="P25" s="382" t="s">
        <v>97</v>
      </c>
      <c r="Q25" s="382"/>
      <c r="R25" s="382"/>
      <c r="S25" s="382"/>
    </row>
    <row r="26" spans="2:19" s="125" customFormat="1" ht="15" customHeight="1">
      <c r="B26" s="382">
        <v>3</v>
      </c>
      <c r="C26" s="382"/>
      <c r="D26" s="382"/>
      <c r="E26" s="382"/>
      <c r="F26" s="382"/>
      <c r="G26" s="383"/>
      <c r="H26" s="383"/>
      <c r="I26" s="383"/>
      <c r="J26" s="383"/>
      <c r="K26" s="383"/>
      <c r="L26" s="382"/>
      <c r="M26" s="382"/>
      <c r="N26" s="382"/>
      <c r="O26" s="382"/>
      <c r="P26" s="382" t="s">
        <v>97</v>
      </c>
      <c r="Q26" s="382"/>
      <c r="R26" s="382"/>
      <c r="S26" s="382"/>
    </row>
    <row r="27" spans="2:19" s="125" customFormat="1" ht="15" customHeight="1">
      <c r="B27" s="382"/>
      <c r="C27" s="382"/>
      <c r="D27" s="382"/>
      <c r="E27" s="382"/>
      <c r="F27" s="382"/>
      <c r="G27" s="383"/>
      <c r="H27" s="383"/>
      <c r="I27" s="383"/>
      <c r="J27" s="383"/>
      <c r="K27" s="383"/>
      <c r="L27" s="382"/>
      <c r="M27" s="382"/>
      <c r="N27" s="382"/>
      <c r="O27" s="382"/>
      <c r="P27" s="382" t="s">
        <v>97</v>
      </c>
      <c r="Q27" s="382"/>
      <c r="R27" s="382"/>
      <c r="S27" s="382"/>
    </row>
    <row r="28" spans="2:19" s="125" customFormat="1" ht="15" customHeight="1">
      <c r="B28" s="382"/>
      <c r="C28" s="382"/>
      <c r="D28" s="382"/>
      <c r="E28" s="382"/>
      <c r="F28" s="382"/>
      <c r="G28" s="383"/>
      <c r="H28" s="383"/>
      <c r="I28" s="383"/>
      <c r="J28" s="383"/>
      <c r="K28" s="383"/>
      <c r="L28" s="382"/>
      <c r="M28" s="382"/>
      <c r="N28" s="382"/>
      <c r="O28" s="382"/>
      <c r="P28" s="382" t="s">
        <v>97</v>
      </c>
      <c r="Q28" s="382"/>
      <c r="R28" s="382"/>
      <c r="S28" s="382"/>
    </row>
    <row r="29" spans="2:19" s="125" customFormat="1" ht="15" customHeight="1">
      <c r="B29" s="382"/>
      <c r="C29" s="382"/>
      <c r="D29" s="382"/>
      <c r="E29" s="382"/>
      <c r="F29" s="382"/>
      <c r="G29" s="383" t="s">
        <v>98</v>
      </c>
      <c r="H29" s="383"/>
      <c r="I29" s="383"/>
      <c r="J29" s="383"/>
      <c r="K29" s="383"/>
      <c r="L29" s="382"/>
      <c r="M29" s="382"/>
      <c r="N29" s="382"/>
      <c r="O29" s="382"/>
      <c r="P29" s="382" t="s">
        <v>97</v>
      </c>
      <c r="Q29" s="382"/>
      <c r="R29" s="382"/>
      <c r="S29" s="382"/>
    </row>
    <row r="30" spans="2:19" s="125" customFormat="1" ht="15" customHeight="1">
      <c r="B30" s="382"/>
      <c r="C30" s="382" t="s">
        <v>99</v>
      </c>
      <c r="D30" s="382"/>
      <c r="E30" s="382"/>
      <c r="F30" s="382"/>
      <c r="G30" s="382" t="s">
        <v>100</v>
      </c>
      <c r="H30" s="382"/>
      <c r="I30" s="382"/>
      <c r="J30" s="382"/>
      <c r="K30" s="382"/>
      <c r="L30" s="382"/>
      <c r="M30" s="382"/>
      <c r="N30" s="382"/>
      <c r="O30" s="382"/>
      <c r="P30" s="382" t="s">
        <v>97</v>
      </c>
      <c r="Q30" s="382"/>
      <c r="R30" s="382"/>
      <c r="S30" s="382"/>
    </row>
    <row r="31" spans="2:19" s="125" customFormat="1" ht="15" customHeight="1">
      <c r="B31" s="382">
        <v>4</v>
      </c>
      <c r="C31" s="382"/>
      <c r="D31" s="382"/>
      <c r="E31" s="382"/>
      <c r="F31" s="382"/>
      <c r="G31" s="383"/>
      <c r="H31" s="383"/>
      <c r="I31" s="383"/>
      <c r="J31" s="383"/>
      <c r="K31" s="383"/>
      <c r="L31" s="382"/>
      <c r="M31" s="382"/>
      <c r="N31" s="382"/>
      <c r="O31" s="382"/>
      <c r="P31" s="382" t="s">
        <v>97</v>
      </c>
      <c r="Q31" s="382"/>
      <c r="R31" s="382"/>
      <c r="S31" s="382"/>
    </row>
    <row r="32" spans="2:19" s="125" customFormat="1" ht="15" customHeight="1">
      <c r="B32" s="382"/>
      <c r="C32" s="382"/>
      <c r="D32" s="382"/>
      <c r="E32" s="382"/>
      <c r="F32" s="382"/>
      <c r="G32" s="383"/>
      <c r="H32" s="383"/>
      <c r="I32" s="383"/>
      <c r="J32" s="383"/>
      <c r="K32" s="383"/>
      <c r="L32" s="382"/>
      <c r="M32" s="382"/>
      <c r="N32" s="382"/>
      <c r="O32" s="382"/>
      <c r="P32" s="382" t="s">
        <v>97</v>
      </c>
      <c r="Q32" s="382"/>
      <c r="R32" s="382"/>
      <c r="S32" s="382"/>
    </row>
    <row r="33" spans="2:19" s="125" customFormat="1" ht="15" customHeight="1">
      <c r="B33" s="382"/>
      <c r="C33" s="382"/>
      <c r="D33" s="382"/>
      <c r="E33" s="382"/>
      <c r="F33" s="382"/>
      <c r="G33" s="383"/>
      <c r="H33" s="383"/>
      <c r="I33" s="383"/>
      <c r="J33" s="383"/>
      <c r="K33" s="383"/>
      <c r="L33" s="382"/>
      <c r="M33" s="382"/>
      <c r="N33" s="382"/>
      <c r="O33" s="382"/>
      <c r="P33" s="382" t="s">
        <v>97</v>
      </c>
      <c r="Q33" s="382"/>
      <c r="R33" s="382"/>
      <c r="S33" s="382"/>
    </row>
    <row r="34" spans="2:19" s="125" customFormat="1" ht="15" customHeight="1">
      <c r="B34" s="382"/>
      <c r="C34" s="382"/>
      <c r="D34" s="382"/>
      <c r="E34" s="382"/>
      <c r="F34" s="382"/>
      <c r="G34" s="383" t="s">
        <v>98</v>
      </c>
      <c r="H34" s="383"/>
      <c r="I34" s="383"/>
      <c r="J34" s="383"/>
      <c r="K34" s="383"/>
      <c r="L34" s="382"/>
      <c r="M34" s="382"/>
      <c r="N34" s="382"/>
      <c r="O34" s="382"/>
      <c r="P34" s="382" t="s">
        <v>97</v>
      </c>
      <c r="Q34" s="382"/>
      <c r="R34" s="382"/>
      <c r="S34" s="382"/>
    </row>
    <row r="35" spans="2:19" s="125" customFormat="1" ht="15" customHeight="1">
      <c r="B35" s="382"/>
      <c r="C35" s="382" t="s">
        <v>99</v>
      </c>
      <c r="D35" s="382"/>
      <c r="E35" s="382"/>
      <c r="F35" s="382"/>
      <c r="G35" s="382" t="s">
        <v>100</v>
      </c>
      <c r="H35" s="382"/>
      <c r="I35" s="382"/>
      <c r="J35" s="382"/>
      <c r="K35" s="382"/>
      <c r="L35" s="382"/>
      <c r="M35" s="382"/>
      <c r="N35" s="382"/>
      <c r="O35" s="382"/>
      <c r="P35" s="382" t="s">
        <v>97</v>
      </c>
      <c r="Q35" s="382"/>
      <c r="R35" s="382"/>
      <c r="S35" s="382"/>
    </row>
    <row r="36" spans="2:19" ht="15" customHeight="1">
      <c r="C36" s="119" t="s">
        <v>101</v>
      </c>
    </row>
    <row r="37" spans="2:19" ht="15" customHeight="1">
      <c r="C37" s="119" t="s">
        <v>102</v>
      </c>
    </row>
    <row r="38" spans="2:19" ht="15" customHeight="1"/>
    <row r="39" spans="2:19" ht="15" customHeight="1"/>
    <row r="40" spans="2:19" ht="15" customHeight="1">
      <c r="B40" s="119" t="s">
        <v>103</v>
      </c>
    </row>
    <row r="41" spans="2:19" s="123" customFormat="1" ht="15" customHeight="1">
      <c r="B41" s="124" t="s">
        <v>224</v>
      </c>
      <c r="C41" s="382" t="s">
        <v>93</v>
      </c>
      <c r="D41" s="382"/>
      <c r="E41" s="382"/>
      <c r="F41" s="382"/>
      <c r="G41" s="382" t="s">
        <v>94</v>
      </c>
      <c r="H41" s="382"/>
      <c r="I41" s="382"/>
      <c r="J41" s="382"/>
      <c r="K41" s="382"/>
      <c r="L41" s="382" t="s">
        <v>95</v>
      </c>
      <c r="M41" s="382"/>
      <c r="N41" s="382"/>
      <c r="O41" s="382"/>
      <c r="P41" s="382" t="s">
        <v>96</v>
      </c>
      <c r="Q41" s="382"/>
      <c r="R41" s="382"/>
      <c r="S41" s="382"/>
    </row>
    <row r="42" spans="2:19" s="125" customFormat="1" ht="15" customHeight="1">
      <c r="B42" s="382">
        <v>1</v>
      </c>
      <c r="C42" s="382" t="s">
        <v>104</v>
      </c>
      <c r="D42" s="382"/>
      <c r="E42" s="382"/>
      <c r="F42" s="382"/>
      <c r="G42" s="383" t="s">
        <v>105</v>
      </c>
      <c r="H42" s="383"/>
      <c r="I42" s="383"/>
      <c r="J42" s="383"/>
      <c r="K42" s="383"/>
      <c r="L42" s="382" t="s">
        <v>106</v>
      </c>
      <c r="M42" s="382"/>
      <c r="N42" s="382"/>
      <c r="O42" s="382"/>
      <c r="P42" s="382" t="s">
        <v>107</v>
      </c>
      <c r="Q42" s="382"/>
      <c r="R42" s="382"/>
      <c r="S42" s="382"/>
    </row>
    <row r="43" spans="2:19" s="125" customFormat="1" ht="15" customHeight="1">
      <c r="B43" s="382"/>
      <c r="C43" s="382"/>
      <c r="D43" s="382"/>
      <c r="E43" s="382"/>
      <c r="F43" s="382"/>
      <c r="G43" s="383" t="s">
        <v>225</v>
      </c>
      <c r="H43" s="383"/>
      <c r="I43" s="383"/>
      <c r="J43" s="383"/>
      <c r="K43" s="383"/>
      <c r="L43" s="382" t="s">
        <v>106</v>
      </c>
      <c r="M43" s="382"/>
      <c r="N43" s="382"/>
      <c r="O43" s="382"/>
      <c r="P43" s="382" t="s">
        <v>108</v>
      </c>
      <c r="Q43" s="382"/>
      <c r="R43" s="382"/>
      <c r="S43" s="382"/>
    </row>
    <row r="44" spans="2:19" s="125" customFormat="1" ht="15" customHeight="1">
      <c r="B44" s="382"/>
      <c r="C44" s="382"/>
      <c r="D44" s="382"/>
      <c r="E44" s="382"/>
      <c r="F44" s="382"/>
      <c r="G44" s="383" t="s">
        <v>109</v>
      </c>
      <c r="H44" s="383"/>
      <c r="I44" s="383"/>
      <c r="J44" s="383"/>
      <c r="K44" s="383"/>
      <c r="L44" s="382" t="s">
        <v>106</v>
      </c>
      <c r="M44" s="382"/>
      <c r="N44" s="382"/>
      <c r="O44" s="382"/>
      <c r="P44" s="382" t="s">
        <v>110</v>
      </c>
      <c r="Q44" s="382"/>
      <c r="R44" s="382"/>
      <c r="S44" s="382"/>
    </row>
    <row r="45" spans="2:19" s="125" customFormat="1" ht="15" customHeight="1">
      <c r="B45" s="382"/>
      <c r="C45" s="382"/>
      <c r="D45" s="382"/>
      <c r="E45" s="382"/>
      <c r="F45" s="382"/>
      <c r="G45" s="383" t="s">
        <v>111</v>
      </c>
      <c r="H45" s="383"/>
      <c r="I45" s="383"/>
      <c r="J45" s="383"/>
      <c r="K45" s="383"/>
      <c r="L45" s="382" t="s">
        <v>112</v>
      </c>
      <c r="M45" s="382"/>
      <c r="N45" s="382"/>
      <c r="O45" s="382"/>
      <c r="P45" s="382" t="s">
        <v>107</v>
      </c>
      <c r="Q45" s="382"/>
      <c r="R45" s="382"/>
      <c r="S45" s="382"/>
    </row>
    <row r="46" spans="2:19" s="125" customFormat="1" ht="15" customHeight="1">
      <c r="B46" s="382"/>
      <c r="C46" s="382" t="s">
        <v>113</v>
      </c>
      <c r="D46" s="382"/>
      <c r="E46" s="382"/>
      <c r="F46" s="382"/>
      <c r="G46" s="382" t="s">
        <v>100</v>
      </c>
      <c r="H46" s="382"/>
      <c r="I46" s="382"/>
      <c r="J46" s="382"/>
      <c r="K46" s="382"/>
      <c r="L46" s="382"/>
      <c r="M46" s="382"/>
      <c r="N46" s="382"/>
      <c r="O46" s="382"/>
      <c r="P46" s="382" t="s">
        <v>114</v>
      </c>
      <c r="Q46" s="382"/>
      <c r="R46" s="382"/>
      <c r="S46" s="382"/>
    </row>
    <row r="47" spans="2:19" ht="15" customHeight="1"/>
    <row r="48" spans="2:19" ht="15" customHeight="1"/>
    <row r="49" ht="15" customHeight="1"/>
    <row r="50" ht="15" customHeight="1"/>
    <row r="51" ht="15" customHeight="1"/>
  </sheetData>
  <mergeCells count="94">
    <mergeCell ref="B16:B20"/>
    <mergeCell ref="C16:F19"/>
    <mergeCell ref="G16:K16"/>
    <mergeCell ref="L16:O16"/>
    <mergeCell ref="P16:S16"/>
    <mergeCell ref="G17:K17"/>
    <mergeCell ref="L17:O17"/>
    <mergeCell ref="P17:S17"/>
    <mergeCell ref="G18:K18"/>
    <mergeCell ref="L18:O18"/>
    <mergeCell ref="P18:S18"/>
    <mergeCell ref="G19:K19"/>
    <mergeCell ref="L19:O19"/>
    <mergeCell ref="P19:S19"/>
    <mergeCell ref="C20:F20"/>
    <mergeCell ref="G20:O20"/>
    <mergeCell ref="A5:S5"/>
    <mergeCell ref="C15:F15"/>
    <mergeCell ref="G15:K15"/>
    <mergeCell ref="L15:O15"/>
    <mergeCell ref="P15:S15"/>
    <mergeCell ref="P20:S20"/>
    <mergeCell ref="B21:B25"/>
    <mergeCell ref="C21:F24"/>
    <mergeCell ref="G21:K21"/>
    <mergeCell ref="L21:O21"/>
    <mergeCell ref="P21:S21"/>
    <mergeCell ref="G22:K22"/>
    <mergeCell ref="L22:O22"/>
    <mergeCell ref="P22:S22"/>
    <mergeCell ref="G23:K23"/>
    <mergeCell ref="L23:O23"/>
    <mergeCell ref="P23:S23"/>
    <mergeCell ref="G24:K24"/>
    <mergeCell ref="L24:O24"/>
    <mergeCell ref="P24:S24"/>
    <mergeCell ref="C25:F25"/>
    <mergeCell ref="G25:O25"/>
    <mergeCell ref="P25:S25"/>
    <mergeCell ref="B26:B30"/>
    <mergeCell ref="C26:F29"/>
    <mergeCell ref="G26:K26"/>
    <mergeCell ref="L26:O26"/>
    <mergeCell ref="P26:S26"/>
    <mergeCell ref="G27:K27"/>
    <mergeCell ref="L27:O27"/>
    <mergeCell ref="P27:S27"/>
    <mergeCell ref="G28:K28"/>
    <mergeCell ref="L28:O28"/>
    <mergeCell ref="P28:S28"/>
    <mergeCell ref="G29:K29"/>
    <mergeCell ref="L29:O29"/>
    <mergeCell ref="P29:S29"/>
    <mergeCell ref="P45:S45"/>
    <mergeCell ref="C30:F30"/>
    <mergeCell ref="G30:O30"/>
    <mergeCell ref="P30:S30"/>
    <mergeCell ref="B31:B35"/>
    <mergeCell ref="C31:F34"/>
    <mergeCell ref="G31:K31"/>
    <mergeCell ref="L31:O31"/>
    <mergeCell ref="P31:S31"/>
    <mergeCell ref="G32:K32"/>
    <mergeCell ref="L32:O32"/>
    <mergeCell ref="P32:S32"/>
    <mergeCell ref="G33:K33"/>
    <mergeCell ref="L33:O33"/>
    <mergeCell ref="P33:S33"/>
    <mergeCell ref="G34:K34"/>
    <mergeCell ref="P34:S34"/>
    <mergeCell ref="C35:F35"/>
    <mergeCell ref="G35:O35"/>
    <mergeCell ref="P35:S35"/>
    <mergeCell ref="C41:F41"/>
    <mergeCell ref="G41:K41"/>
    <mergeCell ref="L41:O41"/>
    <mergeCell ref="P41:S41"/>
    <mergeCell ref="L34:O34"/>
    <mergeCell ref="B42:B46"/>
    <mergeCell ref="C42:F45"/>
    <mergeCell ref="G42:K42"/>
    <mergeCell ref="L42:O42"/>
    <mergeCell ref="P42:S42"/>
    <mergeCell ref="G43:K43"/>
    <mergeCell ref="C46:F46"/>
    <mergeCell ref="G46:O46"/>
    <mergeCell ref="P46:S46"/>
    <mergeCell ref="L43:O43"/>
    <mergeCell ref="P43:S43"/>
    <mergeCell ref="G44:K44"/>
    <mergeCell ref="L44:O44"/>
    <mergeCell ref="P44:S44"/>
    <mergeCell ref="G45:K45"/>
    <mergeCell ref="L45:O45"/>
  </mergeCells>
  <phoneticPr fontId="3"/>
  <pageMargins left="0.7" right="0.7" top="0.75" bottom="0.75" header="0.3" footer="0.3"/>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F57"/>
  <sheetViews>
    <sheetView view="pageBreakPreview" topLeftCell="A25" zoomScale="70" zoomScaleNormal="100" zoomScaleSheetLayoutView="70" workbookViewId="0">
      <selection activeCell="AY23" sqref="AY23"/>
    </sheetView>
  </sheetViews>
  <sheetFormatPr defaultColWidth="4" defaultRowHeight="16.2"/>
  <cols>
    <col min="1" max="1" width="1.5" style="145" customWidth="1"/>
    <col min="2" max="12" width="3.19921875" style="145" customWidth="1"/>
    <col min="13" max="13" width="13" style="145" customWidth="1"/>
    <col min="14" max="14" width="4.09765625" style="145" bestFit="1" customWidth="1"/>
    <col min="15" max="32" width="3.19921875" style="145" customWidth="1"/>
    <col min="33" max="33" width="1.5" style="145" customWidth="1"/>
    <col min="34" max="36" width="3.19921875" style="145" customWidth="1"/>
    <col min="37" max="256" width="4" style="145"/>
    <col min="257" max="257" width="1.5" style="145" customWidth="1"/>
    <col min="258" max="268" width="3.19921875" style="145" customWidth="1"/>
    <col min="269" max="269" width="13" style="145" customWidth="1"/>
    <col min="270" max="270" width="4.09765625" style="145" bestFit="1" customWidth="1"/>
    <col min="271" max="288" width="3.19921875" style="145" customWidth="1"/>
    <col min="289" max="289" width="1.5" style="145" customWidth="1"/>
    <col min="290" max="292" width="3.19921875" style="145" customWidth="1"/>
    <col min="293" max="512" width="4" style="145"/>
    <col min="513" max="513" width="1.5" style="145" customWidth="1"/>
    <col min="514" max="524" width="3.19921875" style="145" customWidth="1"/>
    <col min="525" max="525" width="13" style="145" customWidth="1"/>
    <col min="526" max="526" width="4.09765625" style="145" bestFit="1" customWidth="1"/>
    <col min="527" max="544" width="3.19921875" style="145" customWidth="1"/>
    <col min="545" max="545" width="1.5" style="145" customWidth="1"/>
    <col min="546" max="548" width="3.19921875" style="145" customWidth="1"/>
    <col min="549" max="768" width="4" style="145"/>
    <col min="769" max="769" width="1.5" style="145" customWidth="1"/>
    <col min="770" max="780" width="3.19921875" style="145" customWidth="1"/>
    <col min="781" max="781" width="13" style="145" customWidth="1"/>
    <col min="782" max="782" width="4.09765625" style="145" bestFit="1" customWidth="1"/>
    <col min="783" max="800" width="3.19921875" style="145" customWidth="1"/>
    <col min="801" max="801" width="1.5" style="145" customWidth="1"/>
    <col min="802" max="804" width="3.19921875" style="145" customWidth="1"/>
    <col min="805" max="1024" width="4" style="145"/>
    <col min="1025" max="1025" width="1.5" style="145" customWidth="1"/>
    <col min="1026" max="1036" width="3.19921875" style="145" customWidth="1"/>
    <col min="1037" max="1037" width="13" style="145" customWidth="1"/>
    <col min="1038" max="1038" width="4.09765625" style="145" bestFit="1" customWidth="1"/>
    <col min="1039" max="1056" width="3.19921875" style="145" customWidth="1"/>
    <col min="1057" max="1057" width="1.5" style="145" customWidth="1"/>
    <col min="1058" max="1060" width="3.19921875" style="145" customWidth="1"/>
    <col min="1061" max="1280" width="4" style="145"/>
    <col min="1281" max="1281" width="1.5" style="145" customWidth="1"/>
    <col min="1282" max="1292" width="3.19921875" style="145" customWidth="1"/>
    <col min="1293" max="1293" width="13" style="145" customWidth="1"/>
    <col min="1294" max="1294" width="4.09765625" style="145" bestFit="1" customWidth="1"/>
    <col min="1295" max="1312" width="3.19921875" style="145" customWidth="1"/>
    <col min="1313" max="1313" width="1.5" style="145" customWidth="1"/>
    <col min="1314" max="1316" width="3.19921875" style="145" customWidth="1"/>
    <col min="1317" max="1536" width="4" style="145"/>
    <col min="1537" max="1537" width="1.5" style="145" customWidth="1"/>
    <col min="1538" max="1548" width="3.19921875" style="145" customWidth="1"/>
    <col min="1549" max="1549" width="13" style="145" customWidth="1"/>
    <col min="1550" max="1550" width="4.09765625" style="145" bestFit="1" customWidth="1"/>
    <col min="1551" max="1568" width="3.19921875" style="145" customWidth="1"/>
    <col min="1569" max="1569" width="1.5" style="145" customWidth="1"/>
    <col min="1570" max="1572" width="3.19921875" style="145" customWidth="1"/>
    <col min="1573" max="1792" width="4" style="145"/>
    <col min="1793" max="1793" width="1.5" style="145" customWidth="1"/>
    <col min="1794" max="1804" width="3.19921875" style="145" customWidth="1"/>
    <col min="1805" max="1805" width="13" style="145" customWidth="1"/>
    <col min="1806" max="1806" width="4.09765625" style="145" bestFit="1" customWidth="1"/>
    <col min="1807" max="1824" width="3.19921875" style="145" customWidth="1"/>
    <col min="1825" max="1825" width="1.5" style="145" customWidth="1"/>
    <col min="1826" max="1828" width="3.19921875" style="145" customWidth="1"/>
    <col min="1829" max="2048" width="4" style="145"/>
    <col min="2049" max="2049" width="1.5" style="145" customWidth="1"/>
    <col min="2050" max="2060" width="3.19921875" style="145" customWidth="1"/>
    <col min="2061" max="2061" width="13" style="145" customWidth="1"/>
    <col min="2062" max="2062" width="4.09765625" style="145" bestFit="1" customWidth="1"/>
    <col min="2063" max="2080" width="3.19921875" style="145" customWidth="1"/>
    <col min="2081" max="2081" width="1.5" style="145" customWidth="1"/>
    <col min="2082" max="2084" width="3.19921875" style="145" customWidth="1"/>
    <col min="2085" max="2304" width="4" style="145"/>
    <col min="2305" max="2305" width="1.5" style="145" customWidth="1"/>
    <col min="2306" max="2316" width="3.19921875" style="145" customWidth="1"/>
    <col min="2317" max="2317" width="13" style="145" customWidth="1"/>
    <col min="2318" max="2318" width="4.09765625" style="145" bestFit="1" customWidth="1"/>
    <col min="2319" max="2336" width="3.19921875" style="145" customWidth="1"/>
    <col min="2337" max="2337" width="1.5" style="145" customWidth="1"/>
    <col min="2338" max="2340" width="3.19921875" style="145" customWidth="1"/>
    <col min="2341" max="2560" width="4" style="145"/>
    <col min="2561" max="2561" width="1.5" style="145" customWidth="1"/>
    <col min="2562" max="2572" width="3.19921875" style="145" customWidth="1"/>
    <col min="2573" max="2573" width="13" style="145" customWidth="1"/>
    <col min="2574" max="2574" width="4.09765625" style="145" bestFit="1" customWidth="1"/>
    <col min="2575" max="2592" width="3.19921875" style="145" customWidth="1"/>
    <col min="2593" max="2593" width="1.5" style="145" customWidth="1"/>
    <col min="2594" max="2596" width="3.19921875" style="145" customWidth="1"/>
    <col min="2597" max="2816" width="4" style="145"/>
    <col min="2817" max="2817" width="1.5" style="145" customWidth="1"/>
    <col min="2818" max="2828" width="3.19921875" style="145" customWidth="1"/>
    <col min="2829" max="2829" width="13" style="145" customWidth="1"/>
    <col min="2830" max="2830" width="4.09765625" style="145" bestFit="1" customWidth="1"/>
    <col min="2831" max="2848" width="3.19921875" style="145" customWidth="1"/>
    <col min="2849" max="2849" width="1.5" style="145" customWidth="1"/>
    <col min="2850" max="2852" width="3.19921875" style="145" customWidth="1"/>
    <col min="2853" max="3072" width="4" style="145"/>
    <col min="3073" max="3073" width="1.5" style="145" customWidth="1"/>
    <col min="3074" max="3084" width="3.19921875" style="145" customWidth="1"/>
    <col min="3085" max="3085" width="13" style="145" customWidth="1"/>
    <col min="3086" max="3086" width="4.09765625" style="145" bestFit="1" customWidth="1"/>
    <col min="3087" max="3104" width="3.19921875" style="145" customWidth="1"/>
    <col min="3105" max="3105" width="1.5" style="145" customWidth="1"/>
    <col min="3106" max="3108" width="3.19921875" style="145" customWidth="1"/>
    <col min="3109" max="3328" width="4" style="145"/>
    <col min="3329" max="3329" width="1.5" style="145" customWidth="1"/>
    <col min="3330" max="3340" width="3.19921875" style="145" customWidth="1"/>
    <col min="3341" max="3341" width="13" style="145" customWidth="1"/>
    <col min="3342" max="3342" width="4.09765625" style="145" bestFit="1" customWidth="1"/>
    <col min="3343" max="3360" width="3.19921875" style="145" customWidth="1"/>
    <col min="3361" max="3361" width="1.5" style="145" customWidth="1"/>
    <col min="3362" max="3364" width="3.19921875" style="145" customWidth="1"/>
    <col min="3365" max="3584" width="4" style="145"/>
    <col min="3585" max="3585" width="1.5" style="145" customWidth="1"/>
    <col min="3586" max="3596" width="3.19921875" style="145" customWidth="1"/>
    <col min="3597" max="3597" width="13" style="145" customWidth="1"/>
    <col min="3598" max="3598" width="4.09765625" style="145" bestFit="1" customWidth="1"/>
    <col min="3599" max="3616" width="3.19921875" style="145" customWidth="1"/>
    <col min="3617" max="3617" width="1.5" style="145" customWidth="1"/>
    <col min="3618" max="3620" width="3.19921875" style="145" customWidth="1"/>
    <col min="3621" max="3840" width="4" style="145"/>
    <col min="3841" max="3841" width="1.5" style="145" customWidth="1"/>
    <col min="3842" max="3852" width="3.19921875" style="145" customWidth="1"/>
    <col min="3853" max="3853" width="13" style="145" customWidth="1"/>
    <col min="3854" max="3854" width="4.09765625" style="145" bestFit="1" customWidth="1"/>
    <col min="3855" max="3872" width="3.19921875" style="145" customWidth="1"/>
    <col min="3873" max="3873" width="1.5" style="145" customWidth="1"/>
    <col min="3874" max="3876" width="3.19921875" style="145" customWidth="1"/>
    <col min="3877" max="4096" width="4" style="145"/>
    <col min="4097" max="4097" width="1.5" style="145" customWidth="1"/>
    <col min="4098" max="4108" width="3.19921875" style="145" customWidth="1"/>
    <col min="4109" max="4109" width="13" style="145" customWidth="1"/>
    <col min="4110" max="4110" width="4.09765625" style="145" bestFit="1" customWidth="1"/>
    <col min="4111" max="4128" width="3.19921875" style="145" customWidth="1"/>
    <col min="4129" max="4129" width="1.5" style="145" customWidth="1"/>
    <col min="4130" max="4132" width="3.19921875" style="145" customWidth="1"/>
    <col min="4133" max="4352" width="4" style="145"/>
    <col min="4353" max="4353" width="1.5" style="145" customWidth="1"/>
    <col min="4354" max="4364" width="3.19921875" style="145" customWidth="1"/>
    <col min="4365" max="4365" width="13" style="145" customWidth="1"/>
    <col min="4366" max="4366" width="4.09765625" style="145" bestFit="1" customWidth="1"/>
    <col min="4367" max="4384" width="3.19921875" style="145" customWidth="1"/>
    <col min="4385" max="4385" width="1.5" style="145" customWidth="1"/>
    <col min="4386" max="4388" width="3.19921875" style="145" customWidth="1"/>
    <col min="4389" max="4608" width="4" style="145"/>
    <col min="4609" max="4609" width="1.5" style="145" customWidth="1"/>
    <col min="4610" max="4620" width="3.19921875" style="145" customWidth="1"/>
    <col min="4621" max="4621" width="13" style="145" customWidth="1"/>
    <col min="4622" max="4622" width="4.09765625" style="145" bestFit="1" customWidth="1"/>
    <col min="4623" max="4640" width="3.19921875" style="145" customWidth="1"/>
    <col min="4641" max="4641" width="1.5" style="145" customWidth="1"/>
    <col min="4642" max="4644" width="3.19921875" style="145" customWidth="1"/>
    <col min="4645" max="4864" width="4" style="145"/>
    <col min="4865" max="4865" width="1.5" style="145" customWidth="1"/>
    <col min="4866" max="4876" width="3.19921875" style="145" customWidth="1"/>
    <col min="4877" max="4877" width="13" style="145" customWidth="1"/>
    <col min="4878" max="4878" width="4.09765625" style="145" bestFit="1" customWidth="1"/>
    <col min="4879" max="4896" width="3.19921875" style="145" customWidth="1"/>
    <col min="4897" max="4897" width="1.5" style="145" customWidth="1"/>
    <col min="4898" max="4900" width="3.19921875" style="145" customWidth="1"/>
    <col min="4901" max="5120" width="4" style="145"/>
    <col min="5121" max="5121" width="1.5" style="145" customWidth="1"/>
    <col min="5122" max="5132" width="3.19921875" style="145" customWidth="1"/>
    <col min="5133" max="5133" width="13" style="145" customWidth="1"/>
    <col min="5134" max="5134" width="4.09765625" style="145" bestFit="1" customWidth="1"/>
    <col min="5135" max="5152" width="3.19921875" style="145" customWidth="1"/>
    <col min="5153" max="5153" width="1.5" style="145" customWidth="1"/>
    <col min="5154" max="5156" width="3.19921875" style="145" customWidth="1"/>
    <col min="5157" max="5376" width="4" style="145"/>
    <col min="5377" max="5377" width="1.5" style="145" customWidth="1"/>
    <col min="5378" max="5388" width="3.19921875" style="145" customWidth="1"/>
    <col min="5389" max="5389" width="13" style="145" customWidth="1"/>
    <col min="5390" max="5390" width="4.09765625" style="145" bestFit="1" customWidth="1"/>
    <col min="5391" max="5408" width="3.19921875" style="145" customWidth="1"/>
    <col min="5409" max="5409" width="1.5" style="145" customWidth="1"/>
    <col min="5410" max="5412" width="3.19921875" style="145" customWidth="1"/>
    <col min="5413" max="5632" width="4" style="145"/>
    <col min="5633" max="5633" width="1.5" style="145" customWidth="1"/>
    <col min="5634" max="5644" width="3.19921875" style="145" customWidth="1"/>
    <col min="5645" max="5645" width="13" style="145" customWidth="1"/>
    <col min="5646" max="5646" width="4.09765625" style="145" bestFit="1" customWidth="1"/>
    <col min="5647" max="5664" width="3.19921875" style="145" customWidth="1"/>
    <col min="5665" max="5665" width="1.5" style="145" customWidth="1"/>
    <col min="5666" max="5668" width="3.19921875" style="145" customWidth="1"/>
    <col min="5669" max="5888" width="4" style="145"/>
    <col min="5889" max="5889" width="1.5" style="145" customWidth="1"/>
    <col min="5890" max="5900" width="3.19921875" style="145" customWidth="1"/>
    <col min="5901" max="5901" width="13" style="145" customWidth="1"/>
    <col min="5902" max="5902" width="4.09765625" style="145" bestFit="1" customWidth="1"/>
    <col min="5903" max="5920" width="3.19921875" style="145" customWidth="1"/>
    <col min="5921" max="5921" width="1.5" style="145" customWidth="1"/>
    <col min="5922" max="5924" width="3.19921875" style="145" customWidth="1"/>
    <col min="5925" max="6144" width="4" style="145"/>
    <col min="6145" max="6145" width="1.5" style="145" customWidth="1"/>
    <col min="6146" max="6156" width="3.19921875" style="145" customWidth="1"/>
    <col min="6157" max="6157" width="13" style="145" customWidth="1"/>
    <col min="6158" max="6158" width="4.09765625" style="145" bestFit="1" customWidth="1"/>
    <col min="6159" max="6176" width="3.19921875" style="145" customWidth="1"/>
    <col min="6177" max="6177" width="1.5" style="145" customWidth="1"/>
    <col min="6178" max="6180" width="3.19921875" style="145" customWidth="1"/>
    <col min="6181" max="6400" width="4" style="145"/>
    <col min="6401" max="6401" width="1.5" style="145" customWidth="1"/>
    <col min="6402" max="6412" width="3.19921875" style="145" customWidth="1"/>
    <col min="6413" max="6413" width="13" style="145" customWidth="1"/>
    <col min="6414" max="6414" width="4.09765625" style="145" bestFit="1" customWidth="1"/>
    <col min="6415" max="6432" width="3.19921875" style="145" customWidth="1"/>
    <col min="6433" max="6433" width="1.5" style="145" customWidth="1"/>
    <col min="6434" max="6436" width="3.19921875" style="145" customWidth="1"/>
    <col min="6437" max="6656" width="4" style="145"/>
    <col min="6657" max="6657" width="1.5" style="145" customWidth="1"/>
    <col min="6658" max="6668" width="3.19921875" style="145" customWidth="1"/>
    <col min="6669" max="6669" width="13" style="145" customWidth="1"/>
    <col min="6670" max="6670" width="4.09765625" style="145" bestFit="1" customWidth="1"/>
    <col min="6671" max="6688" width="3.19921875" style="145" customWidth="1"/>
    <col min="6689" max="6689" width="1.5" style="145" customWidth="1"/>
    <col min="6690" max="6692" width="3.19921875" style="145" customWidth="1"/>
    <col min="6693" max="6912" width="4" style="145"/>
    <col min="6913" max="6913" width="1.5" style="145" customWidth="1"/>
    <col min="6914" max="6924" width="3.19921875" style="145" customWidth="1"/>
    <col min="6925" max="6925" width="13" style="145" customWidth="1"/>
    <col min="6926" max="6926" width="4.09765625" style="145" bestFit="1" customWidth="1"/>
    <col min="6927" max="6944" width="3.19921875" style="145" customWidth="1"/>
    <col min="6945" max="6945" width="1.5" style="145" customWidth="1"/>
    <col min="6946" max="6948" width="3.19921875" style="145" customWidth="1"/>
    <col min="6949" max="7168" width="4" style="145"/>
    <col min="7169" max="7169" width="1.5" style="145" customWidth="1"/>
    <col min="7170" max="7180" width="3.19921875" style="145" customWidth="1"/>
    <col min="7181" max="7181" width="13" style="145" customWidth="1"/>
    <col min="7182" max="7182" width="4.09765625" style="145" bestFit="1" customWidth="1"/>
    <col min="7183" max="7200" width="3.19921875" style="145" customWidth="1"/>
    <col min="7201" max="7201" width="1.5" style="145" customWidth="1"/>
    <col min="7202" max="7204" width="3.19921875" style="145" customWidth="1"/>
    <col min="7205" max="7424" width="4" style="145"/>
    <col min="7425" max="7425" width="1.5" style="145" customWidth="1"/>
    <col min="7426" max="7436" width="3.19921875" style="145" customWidth="1"/>
    <col min="7437" max="7437" width="13" style="145" customWidth="1"/>
    <col min="7438" max="7438" width="4.09765625" style="145" bestFit="1" customWidth="1"/>
    <col min="7439" max="7456" width="3.19921875" style="145" customWidth="1"/>
    <col min="7457" max="7457" width="1.5" style="145" customWidth="1"/>
    <col min="7458" max="7460" width="3.19921875" style="145" customWidth="1"/>
    <col min="7461" max="7680" width="4" style="145"/>
    <col min="7681" max="7681" width="1.5" style="145" customWidth="1"/>
    <col min="7682" max="7692" width="3.19921875" style="145" customWidth="1"/>
    <col min="7693" max="7693" width="13" style="145" customWidth="1"/>
    <col min="7694" max="7694" width="4.09765625" style="145" bestFit="1" customWidth="1"/>
    <col min="7695" max="7712" width="3.19921875" style="145" customWidth="1"/>
    <col min="7713" max="7713" width="1.5" style="145" customWidth="1"/>
    <col min="7714" max="7716" width="3.19921875" style="145" customWidth="1"/>
    <col min="7717" max="7936" width="4" style="145"/>
    <col min="7937" max="7937" width="1.5" style="145" customWidth="1"/>
    <col min="7938" max="7948" width="3.19921875" style="145" customWidth="1"/>
    <col min="7949" max="7949" width="13" style="145" customWidth="1"/>
    <col min="7950" max="7950" width="4.09765625" style="145" bestFit="1" customWidth="1"/>
    <col min="7951" max="7968" width="3.19921875" style="145" customWidth="1"/>
    <col min="7969" max="7969" width="1.5" style="145" customWidth="1"/>
    <col min="7970" max="7972" width="3.19921875" style="145" customWidth="1"/>
    <col min="7973" max="8192" width="4" style="145"/>
    <col min="8193" max="8193" width="1.5" style="145" customWidth="1"/>
    <col min="8194" max="8204" width="3.19921875" style="145" customWidth="1"/>
    <col min="8205" max="8205" width="13" style="145" customWidth="1"/>
    <col min="8206" max="8206" width="4.09765625" style="145" bestFit="1" customWidth="1"/>
    <col min="8207" max="8224" width="3.19921875" style="145" customWidth="1"/>
    <col min="8225" max="8225" width="1.5" style="145" customWidth="1"/>
    <col min="8226" max="8228" width="3.19921875" style="145" customWidth="1"/>
    <col min="8229" max="8448" width="4" style="145"/>
    <col min="8449" max="8449" width="1.5" style="145" customWidth="1"/>
    <col min="8450" max="8460" width="3.19921875" style="145" customWidth="1"/>
    <col min="8461" max="8461" width="13" style="145" customWidth="1"/>
    <col min="8462" max="8462" width="4.09765625" style="145" bestFit="1" customWidth="1"/>
    <col min="8463" max="8480" width="3.19921875" style="145" customWidth="1"/>
    <col min="8481" max="8481" width="1.5" style="145" customWidth="1"/>
    <col min="8482" max="8484" width="3.19921875" style="145" customWidth="1"/>
    <col min="8485" max="8704" width="4" style="145"/>
    <col min="8705" max="8705" width="1.5" style="145" customWidth="1"/>
    <col min="8706" max="8716" width="3.19921875" style="145" customWidth="1"/>
    <col min="8717" max="8717" width="13" style="145" customWidth="1"/>
    <col min="8718" max="8718" width="4.09765625" style="145" bestFit="1" customWidth="1"/>
    <col min="8719" max="8736" width="3.19921875" style="145" customWidth="1"/>
    <col min="8737" max="8737" width="1.5" style="145" customWidth="1"/>
    <col min="8738" max="8740" width="3.19921875" style="145" customWidth="1"/>
    <col min="8741" max="8960" width="4" style="145"/>
    <col min="8961" max="8961" width="1.5" style="145" customWidth="1"/>
    <col min="8962" max="8972" width="3.19921875" style="145" customWidth="1"/>
    <col min="8973" max="8973" width="13" style="145" customWidth="1"/>
    <col min="8974" max="8974" width="4.09765625" style="145" bestFit="1" customWidth="1"/>
    <col min="8975" max="8992" width="3.19921875" style="145" customWidth="1"/>
    <col min="8993" max="8993" width="1.5" style="145" customWidth="1"/>
    <col min="8994" max="8996" width="3.19921875" style="145" customWidth="1"/>
    <col min="8997" max="9216" width="4" style="145"/>
    <col min="9217" max="9217" width="1.5" style="145" customWidth="1"/>
    <col min="9218" max="9228" width="3.19921875" style="145" customWidth="1"/>
    <col min="9229" max="9229" width="13" style="145" customWidth="1"/>
    <col min="9230" max="9230" width="4.09765625" style="145" bestFit="1" customWidth="1"/>
    <col min="9231" max="9248" width="3.19921875" style="145" customWidth="1"/>
    <col min="9249" max="9249" width="1.5" style="145" customWidth="1"/>
    <col min="9250" max="9252" width="3.19921875" style="145" customWidth="1"/>
    <col min="9253" max="9472" width="4" style="145"/>
    <col min="9473" max="9473" width="1.5" style="145" customWidth="1"/>
    <col min="9474" max="9484" width="3.19921875" style="145" customWidth="1"/>
    <col min="9485" max="9485" width="13" style="145" customWidth="1"/>
    <col min="9486" max="9486" width="4.09765625" style="145" bestFit="1" customWidth="1"/>
    <col min="9487" max="9504" width="3.19921875" style="145" customWidth="1"/>
    <col min="9505" max="9505" width="1.5" style="145" customWidth="1"/>
    <col min="9506" max="9508" width="3.19921875" style="145" customWidth="1"/>
    <col min="9509" max="9728" width="4" style="145"/>
    <col min="9729" max="9729" width="1.5" style="145" customWidth="1"/>
    <col min="9730" max="9740" width="3.19921875" style="145" customWidth="1"/>
    <col min="9741" max="9741" width="13" style="145" customWidth="1"/>
    <col min="9742" max="9742" width="4.09765625" style="145" bestFit="1" customWidth="1"/>
    <col min="9743" max="9760" width="3.19921875" style="145" customWidth="1"/>
    <col min="9761" max="9761" width="1.5" style="145" customWidth="1"/>
    <col min="9762" max="9764" width="3.19921875" style="145" customWidth="1"/>
    <col min="9765" max="9984" width="4" style="145"/>
    <col min="9985" max="9985" width="1.5" style="145" customWidth="1"/>
    <col min="9986" max="9996" width="3.19921875" style="145" customWidth="1"/>
    <col min="9997" max="9997" width="13" style="145" customWidth="1"/>
    <col min="9998" max="9998" width="4.09765625" style="145" bestFit="1" customWidth="1"/>
    <col min="9999" max="10016" width="3.19921875" style="145" customWidth="1"/>
    <col min="10017" max="10017" width="1.5" style="145" customWidth="1"/>
    <col min="10018" max="10020" width="3.19921875" style="145" customWidth="1"/>
    <col min="10021" max="10240" width="4" style="145"/>
    <col min="10241" max="10241" width="1.5" style="145" customWidth="1"/>
    <col min="10242" max="10252" width="3.19921875" style="145" customWidth="1"/>
    <col min="10253" max="10253" width="13" style="145" customWidth="1"/>
    <col min="10254" max="10254" width="4.09765625" style="145" bestFit="1" customWidth="1"/>
    <col min="10255" max="10272" width="3.19921875" style="145" customWidth="1"/>
    <col min="10273" max="10273" width="1.5" style="145" customWidth="1"/>
    <col min="10274" max="10276" width="3.19921875" style="145" customWidth="1"/>
    <col min="10277" max="10496" width="4" style="145"/>
    <col min="10497" max="10497" width="1.5" style="145" customWidth="1"/>
    <col min="10498" max="10508" width="3.19921875" style="145" customWidth="1"/>
    <col min="10509" max="10509" width="13" style="145" customWidth="1"/>
    <col min="10510" max="10510" width="4.09765625" style="145" bestFit="1" customWidth="1"/>
    <col min="10511" max="10528" width="3.19921875" style="145" customWidth="1"/>
    <col min="10529" max="10529" width="1.5" style="145" customWidth="1"/>
    <col min="10530" max="10532" width="3.19921875" style="145" customWidth="1"/>
    <col min="10533" max="10752" width="4" style="145"/>
    <col min="10753" max="10753" width="1.5" style="145" customWidth="1"/>
    <col min="10754" max="10764" width="3.19921875" style="145" customWidth="1"/>
    <col min="10765" max="10765" width="13" style="145" customWidth="1"/>
    <col min="10766" max="10766" width="4.09765625" style="145" bestFit="1" customWidth="1"/>
    <col min="10767" max="10784" width="3.19921875" style="145" customWidth="1"/>
    <col min="10785" max="10785" width="1.5" style="145" customWidth="1"/>
    <col min="10786" max="10788" width="3.19921875" style="145" customWidth="1"/>
    <col min="10789" max="11008" width="4" style="145"/>
    <col min="11009" max="11009" width="1.5" style="145" customWidth="1"/>
    <col min="11010" max="11020" width="3.19921875" style="145" customWidth="1"/>
    <col min="11021" max="11021" width="13" style="145" customWidth="1"/>
    <col min="11022" max="11022" width="4.09765625" style="145" bestFit="1" customWidth="1"/>
    <col min="11023" max="11040" width="3.19921875" style="145" customWidth="1"/>
    <col min="11041" max="11041" width="1.5" style="145" customWidth="1"/>
    <col min="11042" max="11044" width="3.19921875" style="145" customWidth="1"/>
    <col min="11045" max="11264" width="4" style="145"/>
    <col min="11265" max="11265" width="1.5" style="145" customWidth="1"/>
    <col min="11266" max="11276" width="3.19921875" style="145" customWidth="1"/>
    <col min="11277" max="11277" width="13" style="145" customWidth="1"/>
    <col min="11278" max="11278" width="4.09765625" style="145" bestFit="1" customWidth="1"/>
    <col min="11279" max="11296" width="3.19921875" style="145" customWidth="1"/>
    <col min="11297" max="11297" width="1.5" style="145" customWidth="1"/>
    <col min="11298" max="11300" width="3.19921875" style="145" customWidth="1"/>
    <col min="11301" max="11520" width="4" style="145"/>
    <col min="11521" max="11521" width="1.5" style="145" customWidth="1"/>
    <col min="11522" max="11532" width="3.19921875" style="145" customWidth="1"/>
    <col min="11533" max="11533" width="13" style="145" customWidth="1"/>
    <col min="11534" max="11534" width="4.09765625" style="145" bestFit="1" customWidth="1"/>
    <col min="11535" max="11552" width="3.19921875" style="145" customWidth="1"/>
    <col min="11553" max="11553" width="1.5" style="145" customWidth="1"/>
    <col min="11554" max="11556" width="3.19921875" style="145" customWidth="1"/>
    <col min="11557" max="11776" width="4" style="145"/>
    <col min="11777" max="11777" width="1.5" style="145" customWidth="1"/>
    <col min="11778" max="11788" width="3.19921875" style="145" customWidth="1"/>
    <col min="11789" max="11789" width="13" style="145" customWidth="1"/>
    <col min="11790" max="11790" width="4.09765625" style="145" bestFit="1" customWidth="1"/>
    <col min="11791" max="11808" width="3.19921875" style="145" customWidth="1"/>
    <col min="11809" max="11809" width="1.5" style="145" customWidth="1"/>
    <col min="11810" max="11812" width="3.19921875" style="145" customWidth="1"/>
    <col min="11813" max="12032" width="4" style="145"/>
    <col min="12033" max="12033" width="1.5" style="145" customWidth="1"/>
    <col min="12034" max="12044" width="3.19921875" style="145" customWidth="1"/>
    <col min="12045" max="12045" width="13" style="145" customWidth="1"/>
    <col min="12046" max="12046" width="4.09765625" style="145" bestFit="1" customWidth="1"/>
    <col min="12047" max="12064" width="3.19921875" style="145" customWidth="1"/>
    <col min="12065" max="12065" width="1.5" style="145" customWidth="1"/>
    <col min="12066" max="12068" width="3.19921875" style="145" customWidth="1"/>
    <col min="12069" max="12288" width="4" style="145"/>
    <col min="12289" max="12289" width="1.5" style="145" customWidth="1"/>
    <col min="12290" max="12300" width="3.19921875" style="145" customWidth="1"/>
    <col min="12301" max="12301" width="13" style="145" customWidth="1"/>
    <col min="12302" max="12302" width="4.09765625" style="145" bestFit="1" customWidth="1"/>
    <col min="12303" max="12320" width="3.19921875" style="145" customWidth="1"/>
    <col min="12321" max="12321" width="1.5" style="145" customWidth="1"/>
    <col min="12322" max="12324" width="3.19921875" style="145" customWidth="1"/>
    <col min="12325" max="12544" width="4" style="145"/>
    <col min="12545" max="12545" width="1.5" style="145" customWidth="1"/>
    <col min="12546" max="12556" width="3.19921875" style="145" customWidth="1"/>
    <col min="12557" max="12557" width="13" style="145" customWidth="1"/>
    <col min="12558" max="12558" width="4.09765625" style="145" bestFit="1" customWidth="1"/>
    <col min="12559" max="12576" width="3.19921875" style="145" customWidth="1"/>
    <col min="12577" max="12577" width="1.5" style="145" customWidth="1"/>
    <col min="12578" max="12580" width="3.19921875" style="145" customWidth="1"/>
    <col min="12581" max="12800" width="4" style="145"/>
    <col min="12801" max="12801" width="1.5" style="145" customWidth="1"/>
    <col min="12802" max="12812" width="3.19921875" style="145" customWidth="1"/>
    <col min="12813" max="12813" width="13" style="145" customWidth="1"/>
    <col min="12814" max="12814" width="4.09765625" style="145" bestFit="1" customWidth="1"/>
    <col min="12815" max="12832" width="3.19921875" style="145" customWidth="1"/>
    <col min="12833" max="12833" width="1.5" style="145" customWidth="1"/>
    <col min="12834" max="12836" width="3.19921875" style="145" customWidth="1"/>
    <col min="12837" max="13056" width="4" style="145"/>
    <col min="13057" max="13057" width="1.5" style="145" customWidth="1"/>
    <col min="13058" max="13068" width="3.19921875" style="145" customWidth="1"/>
    <col min="13069" max="13069" width="13" style="145" customWidth="1"/>
    <col min="13070" max="13070" width="4.09765625" style="145" bestFit="1" customWidth="1"/>
    <col min="13071" max="13088" width="3.19921875" style="145" customWidth="1"/>
    <col min="13089" max="13089" width="1.5" style="145" customWidth="1"/>
    <col min="13090" max="13092" width="3.19921875" style="145" customWidth="1"/>
    <col min="13093" max="13312" width="4" style="145"/>
    <col min="13313" max="13313" width="1.5" style="145" customWidth="1"/>
    <col min="13314" max="13324" width="3.19921875" style="145" customWidth="1"/>
    <col min="13325" max="13325" width="13" style="145" customWidth="1"/>
    <col min="13326" max="13326" width="4.09765625" style="145" bestFit="1" customWidth="1"/>
    <col min="13327" max="13344" width="3.19921875" style="145" customWidth="1"/>
    <col min="13345" max="13345" width="1.5" style="145" customWidth="1"/>
    <col min="13346" max="13348" width="3.19921875" style="145" customWidth="1"/>
    <col min="13349" max="13568" width="4" style="145"/>
    <col min="13569" max="13569" width="1.5" style="145" customWidth="1"/>
    <col min="13570" max="13580" width="3.19921875" style="145" customWidth="1"/>
    <col min="13581" max="13581" width="13" style="145" customWidth="1"/>
    <col min="13582" max="13582" width="4.09765625" style="145" bestFit="1" customWidth="1"/>
    <col min="13583" max="13600" width="3.19921875" style="145" customWidth="1"/>
    <col min="13601" max="13601" width="1.5" style="145" customWidth="1"/>
    <col min="13602" max="13604" width="3.19921875" style="145" customWidth="1"/>
    <col min="13605" max="13824" width="4" style="145"/>
    <col min="13825" max="13825" width="1.5" style="145" customWidth="1"/>
    <col min="13826" max="13836" width="3.19921875" style="145" customWidth="1"/>
    <col min="13837" max="13837" width="13" style="145" customWidth="1"/>
    <col min="13838" max="13838" width="4.09765625" style="145" bestFit="1" customWidth="1"/>
    <col min="13839" max="13856" width="3.19921875" style="145" customWidth="1"/>
    <col min="13857" max="13857" width="1.5" style="145" customWidth="1"/>
    <col min="13858" max="13860" width="3.19921875" style="145" customWidth="1"/>
    <col min="13861" max="14080" width="4" style="145"/>
    <col min="14081" max="14081" width="1.5" style="145" customWidth="1"/>
    <col min="14082" max="14092" width="3.19921875" style="145" customWidth="1"/>
    <col min="14093" max="14093" width="13" style="145" customWidth="1"/>
    <col min="14094" max="14094" width="4.09765625" style="145" bestFit="1" customWidth="1"/>
    <col min="14095" max="14112" width="3.19921875" style="145" customWidth="1"/>
    <col min="14113" max="14113" width="1.5" style="145" customWidth="1"/>
    <col min="14114" max="14116" width="3.19921875" style="145" customWidth="1"/>
    <col min="14117" max="14336" width="4" style="145"/>
    <col min="14337" max="14337" width="1.5" style="145" customWidth="1"/>
    <col min="14338" max="14348" width="3.19921875" style="145" customWidth="1"/>
    <col min="14349" max="14349" width="13" style="145" customWidth="1"/>
    <col min="14350" max="14350" width="4.09765625" style="145" bestFit="1" customWidth="1"/>
    <col min="14351" max="14368" width="3.19921875" style="145" customWidth="1"/>
    <col min="14369" max="14369" width="1.5" style="145" customWidth="1"/>
    <col min="14370" max="14372" width="3.19921875" style="145" customWidth="1"/>
    <col min="14373" max="14592" width="4" style="145"/>
    <col min="14593" max="14593" width="1.5" style="145" customWidth="1"/>
    <col min="14594" max="14604" width="3.19921875" style="145" customWidth="1"/>
    <col min="14605" max="14605" width="13" style="145" customWidth="1"/>
    <col min="14606" max="14606" width="4.09765625" style="145" bestFit="1" customWidth="1"/>
    <col min="14607" max="14624" width="3.19921875" style="145" customWidth="1"/>
    <col min="14625" max="14625" width="1.5" style="145" customWidth="1"/>
    <col min="14626" max="14628" width="3.19921875" style="145" customWidth="1"/>
    <col min="14629" max="14848" width="4" style="145"/>
    <col min="14849" max="14849" width="1.5" style="145" customWidth="1"/>
    <col min="14850" max="14860" width="3.19921875" style="145" customWidth="1"/>
    <col min="14861" max="14861" width="13" style="145" customWidth="1"/>
    <col min="14862" max="14862" width="4.09765625" style="145" bestFit="1" customWidth="1"/>
    <col min="14863" max="14880" width="3.19921875" style="145" customWidth="1"/>
    <col min="14881" max="14881" width="1.5" style="145" customWidth="1"/>
    <col min="14882" max="14884" width="3.19921875" style="145" customWidth="1"/>
    <col min="14885" max="15104" width="4" style="145"/>
    <col min="15105" max="15105" width="1.5" style="145" customWidth="1"/>
    <col min="15106" max="15116" width="3.19921875" style="145" customWidth="1"/>
    <col min="15117" max="15117" width="13" style="145" customWidth="1"/>
    <col min="15118" max="15118" width="4.09765625" style="145" bestFit="1" customWidth="1"/>
    <col min="15119" max="15136" width="3.19921875" style="145" customWidth="1"/>
    <col min="15137" max="15137" width="1.5" style="145" customWidth="1"/>
    <col min="15138" max="15140" width="3.19921875" style="145" customWidth="1"/>
    <col min="15141" max="15360" width="4" style="145"/>
    <col min="15361" max="15361" width="1.5" style="145" customWidth="1"/>
    <col min="15362" max="15372" width="3.19921875" style="145" customWidth="1"/>
    <col min="15373" max="15373" width="13" style="145" customWidth="1"/>
    <col min="15374" max="15374" width="4.09765625" style="145" bestFit="1" customWidth="1"/>
    <col min="15375" max="15392" width="3.19921875" style="145" customWidth="1"/>
    <col min="15393" max="15393" width="1.5" style="145" customWidth="1"/>
    <col min="15394" max="15396" width="3.19921875" style="145" customWidth="1"/>
    <col min="15397" max="15616" width="4" style="145"/>
    <col min="15617" max="15617" width="1.5" style="145" customWidth="1"/>
    <col min="15618" max="15628" width="3.19921875" style="145" customWidth="1"/>
    <col min="15629" max="15629" width="13" style="145" customWidth="1"/>
    <col min="15630" max="15630" width="4.09765625" style="145" bestFit="1" customWidth="1"/>
    <col min="15631" max="15648" width="3.19921875" style="145" customWidth="1"/>
    <col min="15649" max="15649" width="1.5" style="145" customWidth="1"/>
    <col min="15650" max="15652" width="3.19921875" style="145" customWidth="1"/>
    <col min="15653" max="15872" width="4" style="145"/>
    <col min="15873" max="15873" width="1.5" style="145" customWidth="1"/>
    <col min="15874" max="15884" width="3.19921875" style="145" customWidth="1"/>
    <col min="15885" max="15885" width="13" style="145" customWidth="1"/>
    <col min="15886" max="15886" width="4.09765625" style="145" bestFit="1" customWidth="1"/>
    <col min="15887" max="15904" width="3.19921875" style="145" customWidth="1"/>
    <col min="15905" max="15905" width="1.5" style="145" customWidth="1"/>
    <col min="15906" max="15908" width="3.19921875" style="145" customWidth="1"/>
    <col min="15909" max="16128" width="4" style="145"/>
    <col min="16129" max="16129" width="1.5" style="145" customWidth="1"/>
    <col min="16130" max="16140" width="3.19921875" style="145" customWidth="1"/>
    <col min="16141" max="16141" width="13" style="145" customWidth="1"/>
    <col min="16142" max="16142" width="4.09765625" style="145" bestFit="1" customWidth="1"/>
    <col min="16143" max="16160" width="3.19921875" style="145" customWidth="1"/>
    <col min="16161" max="16161" width="1.5" style="145" customWidth="1"/>
    <col min="16162" max="16164" width="3.19921875" style="145" customWidth="1"/>
    <col min="16165" max="16384" width="4" style="145"/>
  </cols>
  <sheetData>
    <row r="2" spans="1:32">
      <c r="B2" s="145" t="s">
        <v>238</v>
      </c>
    </row>
    <row r="4" spans="1:32">
      <c r="X4" s="146" t="s">
        <v>239</v>
      </c>
      <c r="Y4" s="146"/>
      <c r="Z4" s="146"/>
      <c r="AA4" s="146"/>
      <c r="AB4" s="146"/>
      <c r="AC4" s="146"/>
    </row>
    <row r="5" spans="1:32">
      <c r="B5" s="146" t="s">
        <v>240</v>
      </c>
      <c r="C5" s="146"/>
      <c r="D5" s="146"/>
      <c r="E5" s="146"/>
      <c r="F5" s="146"/>
      <c r="G5" s="146"/>
      <c r="H5" s="146"/>
      <c r="I5" s="146"/>
      <c r="J5" s="146"/>
    </row>
    <row r="7" spans="1:32">
      <c r="U7" s="145" t="s">
        <v>241</v>
      </c>
    </row>
    <row r="9" spans="1:32" ht="20.25" customHeight="1">
      <c r="B9" s="409" t="s">
        <v>242</v>
      </c>
      <c r="C9" s="409"/>
      <c r="D9" s="409"/>
      <c r="E9" s="409"/>
      <c r="F9" s="409"/>
      <c r="G9" s="409"/>
      <c r="H9" s="409"/>
      <c r="I9" s="409"/>
      <c r="J9" s="409"/>
      <c r="K9" s="409"/>
      <c r="L9" s="409"/>
      <c r="M9" s="409"/>
      <c r="N9" s="409"/>
      <c r="O9" s="409"/>
      <c r="P9" s="409"/>
      <c r="Q9" s="409"/>
      <c r="R9" s="409"/>
      <c r="S9" s="409"/>
      <c r="T9" s="409"/>
      <c r="U9" s="409"/>
      <c r="V9" s="409"/>
      <c r="W9" s="409"/>
      <c r="X9" s="409"/>
      <c r="Y9" s="409"/>
      <c r="Z9" s="409"/>
      <c r="AA9" s="409"/>
      <c r="AB9" s="409"/>
      <c r="AC9" s="409"/>
      <c r="AD9" s="409"/>
      <c r="AE9" s="409"/>
      <c r="AF9" s="409"/>
    </row>
    <row r="10" spans="1:32" ht="20.25" customHeight="1">
      <c r="B10" s="409"/>
      <c r="C10" s="409"/>
      <c r="D10" s="409"/>
      <c r="E10" s="409"/>
      <c r="F10" s="409"/>
      <c r="G10" s="409"/>
      <c r="H10" s="409"/>
      <c r="I10" s="409"/>
      <c r="J10" s="409"/>
      <c r="K10" s="409"/>
      <c r="L10" s="409"/>
      <c r="M10" s="409"/>
      <c r="N10" s="409"/>
      <c r="O10" s="409"/>
      <c r="P10" s="409"/>
      <c r="Q10" s="409"/>
      <c r="R10" s="409"/>
      <c r="S10" s="409"/>
      <c r="T10" s="409"/>
      <c r="U10" s="409"/>
      <c r="V10" s="409"/>
      <c r="W10" s="409"/>
      <c r="X10" s="409"/>
      <c r="Y10" s="409"/>
      <c r="Z10" s="409"/>
      <c r="AA10" s="409"/>
      <c r="AB10" s="409"/>
      <c r="AC10" s="409"/>
      <c r="AD10" s="409"/>
      <c r="AE10" s="409"/>
      <c r="AF10" s="409"/>
    </row>
    <row r="11" spans="1:32">
      <c r="B11" s="147"/>
      <c r="C11" s="147"/>
      <c r="D11" s="147"/>
      <c r="E11" s="147"/>
      <c r="F11" s="147"/>
      <c r="G11" s="147"/>
      <c r="H11" s="147"/>
      <c r="I11" s="147"/>
      <c r="J11" s="147"/>
      <c r="K11" s="147"/>
      <c r="L11" s="147"/>
      <c r="M11" s="147"/>
      <c r="N11" s="147"/>
      <c r="O11" s="147"/>
      <c r="P11" s="147"/>
      <c r="Q11" s="147"/>
      <c r="R11" s="147"/>
      <c r="S11" s="147"/>
      <c r="T11" s="147"/>
      <c r="U11" s="147"/>
      <c r="V11" s="147"/>
      <c r="W11" s="147"/>
      <c r="X11" s="147"/>
      <c r="Y11" s="147"/>
      <c r="Z11" s="147"/>
      <c r="AA11" s="147"/>
    </row>
    <row r="12" spans="1:32">
      <c r="A12" s="145" t="s">
        <v>243</v>
      </c>
    </row>
    <row r="14" spans="1:32" ht="36" customHeight="1">
      <c r="R14" s="410" t="s">
        <v>68</v>
      </c>
      <c r="S14" s="411"/>
      <c r="T14" s="411"/>
      <c r="U14" s="411"/>
      <c r="V14" s="412"/>
      <c r="W14" s="148"/>
      <c r="X14" s="149"/>
      <c r="Y14" s="149"/>
      <c r="Z14" s="149"/>
      <c r="AA14" s="149"/>
      <c r="AB14" s="149"/>
      <c r="AC14" s="149"/>
      <c r="AD14" s="149"/>
      <c r="AE14" s="149"/>
      <c r="AF14" s="150"/>
    </row>
    <row r="15" spans="1:32" ht="13.5" customHeight="1"/>
    <row r="16" spans="1:32" s="151" customFormat="1" ht="34.5" customHeight="1">
      <c r="B16" s="410" t="s">
        <v>244</v>
      </c>
      <c r="C16" s="411"/>
      <c r="D16" s="411"/>
      <c r="E16" s="411"/>
      <c r="F16" s="411"/>
      <c r="G16" s="411"/>
      <c r="H16" s="411"/>
      <c r="I16" s="411"/>
      <c r="J16" s="411"/>
      <c r="K16" s="411"/>
      <c r="L16" s="412"/>
      <c r="M16" s="411" t="s">
        <v>245</v>
      </c>
      <c r="N16" s="412"/>
      <c r="O16" s="410" t="s">
        <v>246</v>
      </c>
      <c r="P16" s="411"/>
      <c r="Q16" s="411"/>
      <c r="R16" s="411"/>
      <c r="S16" s="411"/>
      <c r="T16" s="411"/>
      <c r="U16" s="411"/>
      <c r="V16" s="411"/>
      <c r="W16" s="411"/>
      <c r="X16" s="411"/>
      <c r="Y16" s="411"/>
      <c r="Z16" s="411"/>
      <c r="AA16" s="411"/>
      <c r="AB16" s="411"/>
      <c r="AC16" s="411"/>
      <c r="AD16" s="411"/>
      <c r="AE16" s="411"/>
      <c r="AF16" s="412"/>
    </row>
    <row r="17" spans="2:32" s="151" customFormat="1" ht="19.5" customHeight="1">
      <c r="B17" s="388" t="s">
        <v>247</v>
      </c>
      <c r="C17" s="389"/>
      <c r="D17" s="389"/>
      <c r="E17" s="389"/>
      <c r="F17" s="389"/>
      <c r="G17" s="389"/>
      <c r="H17" s="389"/>
      <c r="I17" s="389"/>
      <c r="J17" s="389"/>
      <c r="K17" s="389"/>
      <c r="L17" s="390"/>
      <c r="M17" s="152"/>
      <c r="N17" s="153" t="s">
        <v>248</v>
      </c>
      <c r="O17" s="406"/>
      <c r="P17" s="407"/>
      <c r="Q17" s="407"/>
      <c r="R17" s="407"/>
      <c r="S17" s="407"/>
      <c r="T17" s="407"/>
      <c r="U17" s="407"/>
      <c r="V17" s="407"/>
      <c r="W17" s="407"/>
      <c r="X17" s="407"/>
      <c r="Y17" s="407"/>
      <c r="Z17" s="407"/>
      <c r="AA17" s="407"/>
      <c r="AB17" s="407"/>
      <c r="AC17" s="407"/>
      <c r="AD17" s="407"/>
      <c r="AE17" s="407"/>
      <c r="AF17" s="408"/>
    </row>
    <row r="18" spans="2:32" s="151" customFormat="1" ht="19.5" customHeight="1">
      <c r="B18" s="397"/>
      <c r="C18" s="398"/>
      <c r="D18" s="398"/>
      <c r="E18" s="398"/>
      <c r="F18" s="398"/>
      <c r="G18" s="398"/>
      <c r="H18" s="398"/>
      <c r="I18" s="398"/>
      <c r="J18" s="398"/>
      <c r="K18" s="398"/>
      <c r="L18" s="399"/>
      <c r="M18" s="154"/>
      <c r="N18" s="155" t="s">
        <v>248</v>
      </c>
      <c r="O18" s="154"/>
      <c r="P18" s="156"/>
      <c r="Q18" s="156"/>
      <c r="R18" s="156"/>
      <c r="S18" s="156"/>
      <c r="T18" s="156"/>
      <c r="U18" s="156"/>
      <c r="V18" s="156"/>
      <c r="W18" s="156"/>
      <c r="X18" s="156"/>
      <c r="Y18" s="156"/>
      <c r="Z18" s="156"/>
      <c r="AA18" s="156"/>
      <c r="AB18" s="156"/>
      <c r="AC18" s="156"/>
      <c r="AD18" s="156"/>
      <c r="AE18" s="156"/>
      <c r="AF18" s="155"/>
    </row>
    <row r="19" spans="2:32" s="151" customFormat="1" ht="19.5" customHeight="1">
      <c r="B19" s="400"/>
      <c r="C19" s="401"/>
      <c r="D19" s="401"/>
      <c r="E19" s="401"/>
      <c r="F19" s="401"/>
      <c r="G19" s="401"/>
      <c r="H19" s="401"/>
      <c r="I19" s="401"/>
      <c r="J19" s="401"/>
      <c r="K19" s="401"/>
      <c r="L19" s="402"/>
      <c r="M19" s="154"/>
      <c r="N19" s="155" t="s">
        <v>248</v>
      </c>
      <c r="O19" s="154"/>
      <c r="P19" s="156"/>
      <c r="Q19" s="156"/>
      <c r="R19" s="156"/>
      <c r="S19" s="156"/>
      <c r="T19" s="156"/>
      <c r="U19" s="156"/>
      <c r="V19" s="156"/>
      <c r="W19" s="156"/>
      <c r="X19" s="156"/>
      <c r="Y19" s="156"/>
      <c r="Z19" s="156"/>
      <c r="AA19" s="156"/>
      <c r="AB19" s="156"/>
      <c r="AC19" s="156"/>
      <c r="AD19" s="156"/>
      <c r="AE19" s="156"/>
      <c r="AF19" s="155"/>
    </row>
    <row r="20" spans="2:32" s="151" customFormat="1" ht="19.5" customHeight="1">
      <c r="B20" s="388" t="s">
        <v>249</v>
      </c>
      <c r="C20" s="389"/>
      <c r="D20" s="389"/>
      <c r="E20" s="389"/>
      <c r="F20" s="389"/>
      <c r="G20" s="389"/>
      <c r="H20" s="389"/>
      <c r="I20" s="389"/>
      <c r="J20" s="389"/>
      <c r="K20" s="389"/>
      <c r="L20" s="390"/>
      <c r="M20" s="154"/>
      <c r="N20" s="156" t="s">
        <v>248</v>
      </c>
      <c r="O20" s="154"/>
      <c r="P20" s="156"/>
      <c r="Q20" s="156"/>
      <c r="R20" s="156"/>
      <c r="S20" s="156"/>
      <c r="T20" s="156"/>
      <c r="U20" s="156"/>
      <c r="V20" s="156"/>
      <c r="W20" s="156"/>
      <c r="X20" s="156"/>
      <c r="Y20" s="156"/>
      <c r="Z20" s="156"/>
      <c r="AA20" s="156"/>
      <c r="AB20" s="156"/>
      <c r="AC20" s="156"/>
      <c r="AD20" s="156"/>
      <c r="AE20" s="156"/>
      <c r="AF20" s="155"/>
    </row>
    <row r="21" spans="2:32" s="151" customFormat="1" ht="19.5" customHeight="1">
      <c r="B21" s="397"/>
      <c r="C21" s="398"/>
      <c r="D21" s="398"/>
      <c r="E21" s="398"/>
      <c r="F21" s="398"/>
      <c r="G21" s="398"/>
      <c r="H21" s="398"/>
      <c r="I21" s="398"/>
      <c r="J21" s="398"/>
      <c r="K21" s="398"/>
      <c r="L21" s="399"/>
      <c r="M21" s="154"/>
      <c r="N21" s="156" t="s">
        <v>248</v>
      </c>
      <c r="O21" s="154"/>
      <c r="P21" s="156"/>
      <c r="Q21" s="156"/>
      <c r="R21" s="156"/>
      <c r="S21" s="156"/>
      <c r="T21" s="156"/>
      <c r="U21" s="156"/>
      <c r="V21" s="156"/>
      <c r="W21" s="156"/>
      <c r="X21" s="156"/>
      <c r="Y21" s="156"/>
      <c r="Z21" s="156"/>
      <c r="AA21" s="156"/>
      <c r="AB21" s="156"/>
      <c r="AC21" s="156"/>
      <c r="AD21" s="156"/>
      <c r="AE21" s="156"/>
      <c r="AF21" s="155"/>
    </row>
    <row r="22" spans="2:32" s="151" customFormat="1" ht="19.5" customHeight="1">
      <c r="B22" s="400"/>
      <c r="C22" s="401"/>
      <c r="D22" s="401"/>
      <c r="E22" s="401"/>
      <c r="F22" s="401"/>
      <c r="G22" s="401"/>
      <c r="H22" s="401"/>
      <c r="I22" s="401"/>
      <c r="J22" s="401"/>
      <c r="K22" s="401"/>
      <c r="L22" s="402"/>
      <c r="M22" s="157"/>
      <c r="N22" s="158" t="s">
        <v>248</v>
      </c>
      <c r="O22" s="154"/>
      <c r="P22" s="156"/>
      <c r="Q22" s="156"/>
      <c r="R22" s="156"/>
      <c r="S22" s="156"/>
      <c r="T22" s="156"/>
      <c r="U22" s="156"/>
      <c r="V22" s="156"/>
      <c r="W22" s="156"/>
      <c r="X22" s="156"/>
      <c r="Y22" s="156"/>
      <c r="Z22" s="156"/>
      <c r="AA22" s="156"/>
      <c r="AB22" s="156"/>
      <c r="AC22" s="156"/>
      <c r="AD22" s="156"/>
      <c r="AE22" s="156"/>
      <c r="AF22" s="155"/>
    </row>
    <row r="23" spans="2:32" s="151" customFormat="1" ht="19.5" customHeight="1">
      <c r="B23" s="388" t="s">
        <v>250</v>
      </c>
      <c r="C23" s="389"/>
      <c r="D23" s="389"/>
      <c r="E23" s="389"/>
      <c r="F23" s="389"/>
      <c r="G23" s="389"/>
      <c r="H23" s="389"/>
      <c r="I23" s="389"/>
      <c r="J23" s="389"/>
      <c r="K23" s="389"/>
      <c r="L23" s="390"/>
      <c r="M23" s="154"/>
      <c r="N23" s="156" t="s">
        <v>248</v>
      </c>
      <c r="O23" s="154"/>
      <c r="P23" s="156"/>
      <c r="Q23" s="156"/>
      <c r="R23" s="156"/>
      <c r="S23" s="156"/>
      <c r="T23" s="156"/>
      <c r="U23" s="156"/>
      <c r="V23" s="156"/>
      <c r="W23" s="156"/>
      <c r="X23" s="156"/>
      <c r="Y23" s="156"/>
      <c r="Z23" s="156"/>
      <c r="AA23" s="156"/>
      <c r="AB23" s="156"/>
      <c r="AC23" s="156"/>
      <c r="AD23" s="156"/>
      <c r="AE23" s="156"/>
      <c r="AF23" s="155"/>
    </row>
    <row r="24" spans="2:32" s="151" customFormat="1" ht="19.5" customHeight="1">
      <c r="B24" s="397"/>
      <c r="C24" s="398"/>
      <c r="D24" s="398"/>
      <c r="E24" s="398"/>
      <c r="F24" s="398"/>
      <c r="G24" s="398"/>
      <c r="H24" s="398"/>
      <c r="I24" s="398"/>
      <c r="J24" s="398"/>
      <c r="K24" s="398"/>
      <c r="L24" s="399"/>
      <c r="M24" s="154"/>
      <c r="N24" s="156" t="s">
        <v>248</v>
      </c>
      <c r="O24" s="154"/>
      <c r="P24" s="156"/>
      <c r="Q24" s="156"/>
      <c r="R24" s="156"/>
      <c r="S24" s="156"/>
      <c r="T24" s="156"/>
      <c r="U24" s="156"/>
      <c r="V24" s="156"/>
      <c r="W24" s="156"/>
      <c r="X24" s="156"/>
      <c r="Y24" s="156"/>
      <c r="Z24" s="156"/>
      <c r="AA24" s="156"/>
      <c r="AB24" s="156"/>
      <c r="AC24" s="156"/>
      <c r="AD24" s="156"/>
      <c r="AE24" s="156"/>
      <c r="AF24" s="155"/>
    </row>
    <row r="25" spans="2:32" s="151" customFormat="1" ht="19.5" customHeight="1">
      <c r="B25" s="400"/>
      <c r="C25" s="401"/>
      <c r="D25" s="401"/>
      <c r="E25" s="401"/>
      <c r="F25" s="401"/>
      <c r="G25" s="401"/>
      <c r="H25" s="401"/>
      <c r="I25" s="401"/>
      <c r="J25" s="401"/>
      <c r="K25" s="401"/>
      <c r="L25" s="402"/>
      <c r="M25" s="157"/>
      <c r="N25" s="158" t="s">
        <v>248</v>
      </c>
      <c r="O25" s="154"/>
      <c r="P25" s="156"/>
      <c r="Q25" s="156"/>
      <c r="R25" s="156"/>
      <c r="S25" s="156"/>
      <c r="T25" s="156"/>
      <c r="U25" s="156"/>
      <c r="V25" s="156"/>
      <c r="W25" s="156"/>
      <c r="X25" s="156"/>
      <c r="Y25" s="156"/>
      <c r="Z25" s="156"/>
      <c r="AA25" s="156"/>
      <c r="AB25" s="156"/>
      <c r="AC25" s="156"/>
      <c r="AD25" s="156"/>
      <c r="AE25" s="156"/>
      <c r="AF25" s="155"/>
    </row>
    <row r="26" spans="2:32" s="151" customFormat="1" ht="19.5" customHeight="1">
      <c r="B26" s="388" t="s">
        <v>251</v>
      </c>
      <c r="C26" s="389"/>
      <c r="D26" s="389"/>
      <c r="E26" s="389"/>
      <c r="F26" s="389"/>
      <c r="G26" s="389"/>
      <c r="H26" s="389"/>
      <c r="I26" s="389"/>
      <c r="J26" s="389"/>
      <c r="K26" s="389"/>
      <c r="L26" s="390"/>
      <c r="M26" s="154"/>
      <c r="N26" s="155" t="s">
        <v>248</v>
      </c>
      <c r="O26" s="154"/>
      <c r="P26" s="156"/>
      <c r="Q26" s="156"/>
      <c r="R26" s="156"/>
      <c r="S26" s="156"/>
      <c r="T26" s="156"/>
      <c r="U26" s="156"/>
      <c r="V26" s="156"/>
      <c r="W26" s="156"/>
      <c r="X26" s="156"/>
      <c r="Y26" s="156"/>
      <c r="Z26" s="156"/>
      <c r="AA26" s="156"/>
      <c r="AB26" s="156"/>
      <c r="AC26" s="156"/>
      <c r="AD26" s="156"/>
      <c r="AE26" s="156"/>
      <c r="AF26" s="155"/>
    </row>
    <row r="27" spans="2:32" s="151" customFormat="1" ht="19.5" customHeight="1">
      <c r="B27" s="391"/>
      <c r="C27" s="392"/>
      <c r="D27" s="392"/>
      <c r="E27" s="392"/>
      <c r="F27" s="392"/>
      <c r="G27" s="392"/>
      <c r="H27" s="392"/>
      <c r="I27" s="392"/>
      <c r="J27" s="392"/>
      <c r="K27" s="392"/>
      <c r="L27" s="393"/>
      <c r="M27" s="154"/>
      <c r="N27" s="155" t="s">
        <v>248</v>
      </c>
      <c r="O27" s="154"/>
      <c r="P27" s="156"/>
      <c r="Q27" s="156"/>
      <c r="R27" s="156"/>
      <c r="S27" s="156"/>
      <c r="T27" s="156"/>
      <c r="U27" s="156"/>
      <c r="V27" s="156"/>
      <c r="W27" s="156"/>
      <c r="X27" s="156"/>
      <c r="Y27" s="156"/>
      <c r="Z27" s="156"/>
      <c r="AA27" s="156"/>
      <c r="AB27" s="156"/>
      <c r="AC27" s="156"/>
      <c r="AD27" s="156"/>
      <c r="AE27" s="156"/>
      <c r="AF27" s="155"/>
    </row>
    <row r="28" spans="2:32" s="151" customFormat="1" ht="19.5" customHeight="1">
      <c r="B28" s="394"/>
      <c r="C28" s="395"/>
      <c r="D28" s="395"/>
      <c r="E28" s="395"/>
      <c r="F28" s="395"/>
      <c r="G28" s="395"/>
      <c r="H28" s="395"/>
      <c r="I28" s="395"/>
      <c r="J28" s="395"/>
      <c r="K28" s="395"/>
      <c r="L28" s="396"/>
      <c r="M28" s="154"/>
      <c r="N28" s="155" t="s">
        <v>248</v>
      </c>
      <c r="O28" s="154"/>
      <c r="P28" s="156"/>
      <c r="Q28" s="156"/>
      <c r="R28" s="156"/>
      <c r="S28" s="156"/>
      <c r="T28" s="156"/>
      <c r="U28" s="156"/>
      <c r="V28" s="156"/>
      <c r="W28" s="156"/>
      <c r="X28" s="156"/>
      <c r="Y28" s="156"/>
      <c r="Z28" s="156"/>
      <c r="AA28" s="156"/>
      <c r="AB28" s="156"/>
      <c r="AC28" s="156"/>
      <c r="AD28" s="156"/>
      <c r="AE28" s="156"/>
      <c r="AF28" s="155"/>
    </row>
    <row r="29" spans="2:32" s="151" customFormat="1" ht="19.5" customHeight="1">
      <c r="B29" s="388" t="s">
        <v>252</v>
      </c>
      <c r="C29" s="389"/>
      <c r="D29" s="389"/>
      <c r="E29" s="389"/>
      <c r="F29" s="389"/>
      <c r="G29" s="389"/>
      <c r="H29" s="389"/>
      <c r="I29" s="389"/>
      <c r="J29" s="389"/>
      <c r="K29" s="389"/>
      <c r="L29" s="390"/>
      <c r="M29" s="154"/>
      <c r="N29" s="155" t="s">
        <v>248</v>
      </c>
      <c r="O29" s="154"/>
      <c r="P29" s="156"/>
      <c r="Q29" s="156"/>
      <c r="R29" s="156"/>
      <c r="S29" s="156"/>
      <c r="T29" s="156"/>
      <c r="U29" s="156"/>
      <c r="V29" s="156"/>
      <c r="W29" s="156"/>
      <c r="X29" s="156"/>
      <c r="Y29" s="156"/>
      <c r="Z29" s="156"/>
      <c r="AA29" s="156"/>
      <c r="AB29" s="156"/>
      <c r="AC29" s="156"/>
      <c r="AD29" s="156"/>
      <c r="AE29" s="156"/>
      <c r="AF29" s="155"/>
    </row>
    <row r="30" spans="2:32" s="151" customFormat="1" ht="19.5" customHeight="1">
      <c r="B30" s="397"/>
      <c r="C30" s="398"/>
      <c r="D30" s="398"/>
      <c r="E30" s="398"/>
      <c r="F30" s="398"/>
      <c r="G30" s="398"/>
      <c r="H30" s="398"/>
      <c r="I30" s="398"/>
      <c r="J30" s="398"/>
      <c r="K30" s="398"/>
      <c r="L30" s="399"/>
      <c r="M30" s="154"/>
      <c r="N30" s="155" t="s">
        <v>248</v>
      </c>
      <c r="O30" s="154"/>
      <c r="P30" s="156"/>
      <c r="Q30" s="156"/>
      <c r="R30" s="156"/>
      <c r="S30" s="156"/>
      <c r="T30" s="156"/>
      <c r="U30" s="156"/>
      <c r="V30" s="156"/>
      <c r="W30" s="156"/>
      <c r="X30" s="156"/>
      <c r="Y30" s="156"/>
      <c r="Z30" s="156"/>
      <c r="AA30" s="156"/>
      <c r="AB30" s="156"/>
      <c r="AC30" s="156"/>
      <c r="AD30" s="156"/>
      <c r="AE30" s="156"/>
      <c r="AF30" s="155"/>
    </row>
    <row r="31" spans="2:32" s="151" customFormat="1" ht="19.5" customHeight="1">
      <c r="B31" s="400"/>
      <c r="C31" s="401"/>
      <c r="D31" s="401"/>
      <c r="E31" s="401"/>
      <c r="F31" s="401"/>
      <c r="G31" s="401"/>
      <c r="H31" s="401"/>
      <c r="I31" s="401"/>
      <c r="J31" s="401"/>
      <c r="K31" s="401"/>
      <c r="L31" s="402"/>
      <c r="M31" s="154"/>
      <c r="N31" s="155" t="s">
        <v>248</v>
      </c>
      <c r="O31" s="154"/>
      <c r="P31" s="156"/>
      <c r="Q31" s="156"/>
      <c r="R31" s="156"/>
      <c r="S31" s="156"/>
      <c r="T31" s="156"/>
      <c r="U31" s="156"/>
      <c r="V31" s="156"/>
      <c r="W31" s="156"/>
      <c r="X31" s="156"/>
      <c r="Y31" s="156"/>
      <c r="Z31" s="156"/>
      <c r="AA31" s="156"/>
      <c r="AB31" s="156"/>
      <c r="AC31" s="156"/>
      <c r="AD31" s="156"/>
      <c r="AE31" s="156"/>
      <c r="AF31" s="155"/>
    </row>
    <row r="32" spans="2:32" s="151" customFormat="1" ht="19.5" customHeight="1">
      <c r="B32" s="388" t="s">
        <v>253</v>
      </c>
      <c r="C32" s="389"/>
      <c r="D32" s="389"/>
      <c r="E32" s="389"/>
      <c r="F32" s="389"/>
      <c r="G32" s="389"/>
      <c r="H32" s="389"/>
      <c r="I32" s="389"/>
      <c r="J32" s="389"/>
      <c r="K32" s="389"/>
      <c r="L32" s="390"/>
      <c r="M32" s="154"/>
      <c r="N32" s="155" t="s">
        <v>248</v>
      </c>
      <c r="O32" s="154"/>
      <c r="P32" s="156"/>
      <c r="Q32" s="156"/>
      <c r="R32" s="156"/>
      <c r="S32" s="156"/>
      <c r="T32" s="156"/>
      <c r="U32" s="156"/>
      <c r="V32" s="156"/>
      <c r="W32" s="156"/>
      <c r="X32" s="156"/>
      <c r="Y32" s="156"/>
      <c r="Z32" s="156"/>
      <c r="AA32" s="156"/>
      <c r="AB32" s="156"/>
      <c r="AC32" s="156"/>
      <c r="AD32" s="156"/>
      <c r="AE32" s="156"/>
      <c r="AF32" s="155"/>
    </row>
    <row r="33" spans="2:32" s="151" customFormat="1" ht="19.5" customHeight="1">
      <c r="B33" s="391"/>
      <c r="C33" s="392"/>
      <c r="D33" s="392"/>
      <c r="E33" s="392"/>
      <c r="F33" s="392"/>
      <c r="G33" s="392"/>
      <c r="H33" s="392"/>
      <c r="I33" s="392"/>
      <c r="J33" s="392"/>
      <c r="K33" s="392"/>
      <c r="L33" s="393"/>
      <c r="M33" s="154"/>
      <c r="N33" s="155" t="s">
        <v>248</v>
      </c>
      <c r="O33" s="154"/>
      <c r="P33" s="156"/>
      <c r="Q33" s="156"/>
      <c r="R33" s="156"/>
      <c r="S33" s="156"/>
      <c r="T33" s="156"/>
      <c r="U33" s="156"/>
      <c r="V33" s="156"/>
      <c r="W33" s="156"/>
      <c r="X33" s="156"/>
      <c r="Y33" s="156"/>
      <c r="Z33" s="156"/>
      <c r="AA33" s="156"/>
      <c r="AB33" s="156"/>
      <c r="AC33" s="156"/>
      <c r="AD33" s="156"/>
      <c r="AE33" s="156"/>
      <c r="AF33" s="155"/>
    </row>
    <row r="34" spans="2:32" s="151" customFormat="1" ht="19.5" customHeight="1">
      <c r="B34" s="394"/>
      <c r="C34" s="395"/>
      <c r="D34" s="395"/>
      <c r="E34" s="395"/>
      <c r="F34" s="395"/>
      <c r="G34" s="395"/>
      <c r="H34" s="395"/>
      <c r="I34" s="395"/>
      <c r="J34" s="395"/>
      <c r="K34" s="395"/>
      <c r="L34" s="396"/>
      <c r="M34" s="154"/>
      <c r="N34" s="155" t="s">
        <v>248</v>
      </c>
      <c r="O34" s="154"/>
      <c r="P34" s="156"/>
      <c r="Q34" s="156"/>
      <c r="R34" s="156"/>
      <c r="S34" s="156"/>
      <c r="T34" s="156"/>
      <c r="U34" s="156"/>
      <c r="V34" s="156"/>
      <c r="W34" s="156"/>
      <c r="X34" s="156"/>
      <c r="Y34" s="156"/>
      <c r="Z34" s="156"/>
      <c r="AA34" s="156"/>
      <c r="AB34" s="156"/>
      <c r="AC34" s="156"/>
      <c r="AD34" s="156"/>
      <c r="AE34" s="156"/>
      <c r="AF34" s="155"/>
    </row>
    <row r="35" spans="2:32" s="151" customFormat="1" ht="19.5" customHeight="1">
      <c r="B35" s="388" t="s">
        <v>254</v>
      </c>
      <c r="C35" s="389"/>
      <c r="D35" s="389"/>
      <c r="E35" s="389"/>
      <c r="F35" s="389"/>
      <c r="G35" s="389"/>
      <c r="H35" s="389"/>
      <c r="I35" s="389"/>
      <c r="J35" s="389"/>
      <c r="K35" s="389"/>
      <c r="L35" s="390"/>
      <c r="M35" s="159"/>
      <c r="N35" s="156" t="s">
        <v>248</v>
      </c>
      <c r="O35" s="154"/>
      <c r="P35" s="156"/>
      <c r="Q35" s="156"/>
      <c r="R35" s="156"/>
      <c r="S35" s="156"/>
      <c r="T35" s="156"/>
      <c r="U35" s="156"/>
      <c r="V35" s="156"/>
      <c r="W35" s="156"/>
      <c r="X35" s="156"/>
      <c r="Y35" s="156"/>
      <c r="Z35" s="156"/>
      <c r="AA35" s="156"/>
      <c r="AB35" s="156"/>
      <c r="AC35" s="156"/>
      <c r="AD35" s="156"/>
      <c r="AE35" s="156"/>
      <c r="AF35" s="155"/>
    </row>
    <row r="36" spans="2:32" s="151" customFormat="1" ht="19.5" customHeight="1">
      <c r="B36" s="391"/>
      <c r="C36" s="392"/>
      <c r="D36" s="392"/>
      <c r="E36" s="392"/>
      <c r="F36" s="392"/>
      <c r="G36" s="392"/>
      <c r="H36" s="392"/>
      <c r="I36" s="392"/>
      <c r="J36" s="392"/>
      <c r="K36" s="392"/>
      <c r="L36" s="393"/>
      <c r="M36" s="159"/>
      <c r="N36" s="156" t="s">
        <v>248</v>
      </c>
      <c r="O36" s="154"/>
      <c r="P36" s="156"/>
      <c r="Q36" s="156"/>
      <c r="R36" s="156"/>
      <c r="S36" s="156"/>
      <c r="T36" s="156"/>
      <c r="U36" s="156"/>
      <c r="V36" s="156"/>
      <c r="W36" s="156"/>
      <c r="X36" s="156"/>
      <c r="Y36" s="156"/>
      <c r="Z36" s="156"/>
      <c r="AA36" s="156"/>
      <c r="AB36" s="156"/>
      <c r="AC36" s="156"/>
      <c r="AD36" s="156"/>
      <c r="AE36" s="156"/>
      <c r="AF36" s="155"/>
    </row>
    <row r="37" spans="2:32" s="151" customFormat="1" ht="19.5" customHeight="1">
      <c r="B37" s="394"/>
      <c r="C37" s="395"/>
      <c r="D37" s="395"/>
      <c r="E37" s="395"/>
      <c r="F37" s="395"/>
      <c r="G37" s="395"/>
      <c r="H37" s="395"/>
      <c r="I37" s="395"/>
      <c r="J37" s="395"/>
      <c r="K37" s="395"/>
      <c r="L37" s="396"/>
      <c r="M37" s="154"/>
      <c r="N37" s="158" t="s">
        <v>248</v>
      </c>
      <c r="O37" s="160"/>
      <c r="P37" s="158"/>
      <c r="Q37" s="158"/>
      <c r="R37" s="158"/>
      <c r="S37" s="158"/>
      <c r="T37" s="158"/>
      <c r="U37" s="158"/>
      <c r="V37" s="158"/>
      <c r="W37" s="158"/>
      <c r="X37" s="158"/>
      <c r="Y37" s="158"/>
      <c r="Z37" s="158"/>
      <c r="AA37" s="158"/>
      <c r="AB37" s="158"/>
      <c r="AC37" s="158"/>
      <c r="AD37" s="158"/>
      <c r="AE37" s="158"/>
      <c r="AF37" s="153"/>
    </row>
    <row r="38" spans="2:32" s="151" customFormat="1" ht="19.5" customHeight="1">
      <c r="B38" s="388" t="s">
        <v>255</v>
      </c>
      <c r="C38" s="389"/>
      <c r="D38" s="389"/>
      <c r="E38" s="389"/>
      <c r="F38" s="389"/>
      <c r="G38" s="389"/>
      <c r="H38" s="389"/>
      <c r="I38" s="389"/>
      <c r="J38" s="389"/>
      <c r="K38" s="389"/>
      <c r="L38" s="390"/>
      <c r="M38" s="159"/>
      <c r="N38" s="156" t="s">
        <v>248</v>
      </c>
      <c r="O38" s="154"/>
      <c r="P38" s="156"/>
      <c r="Q38" s="156"/>
      <c r="R38" s="156"/>
      <c r="S38" s="156"/>
      <c r="T38" s="156"/>
      <c r="U38" s="156"/>
      <c r="V38" s="156"/>
      <c r="W38" s="156"/>
      <c r="X38" s="156"/>
      <c r="Y38" s="156"/>
      <c r="Z38" s="156"/>
      <c r="AA38" s="156"/>
      <c r="AB38" s="156"/>
      <c r="AC38" s="156"/>
      <c r="AD38" s="156"/>
      <c r="AE38" s="156"/>
      <c r="AF38" s="155"/>
    </row>
    <row r="39" spans="2:32" s="151" customFormat="1" ht="19.5" customHeight="1">
      <c r="B39" s="391"/>
      <c r="C39" s="392"/>
      <c r="D39" s="392"/>
      <c r="E39" s="392"/>
      <c r="F39" s="392"/>
      <c r="G39" s="392"/>
      <c r="H39" s="392"/>
      <c r="I39" s="392"/>
      <c r="J39" s="392"/>
      <c r="K39" s="392"/>
      <c r="L39" s="393"/>
      <c r="M39" s="159"/>
      <c r="N39" s="156" t="s">
        <v>248</v>
      </c>
      <c r="O39" s="154"/>
      <c r="P39" s="156"/>
      <c r="Q39" s="156"/>
      <c r="R39" s="156"/>
      <c r="S39" s="156"/>
      <c r="T39" s="156"/>
      <c r="U39" s="156"/>
      <c r="V39" s="156"/>
      <c r="W39" s="156"/>
      <c r="X39" s="156"/>
      <c r="Y39" s="156"/>
      <c r="Z39" s="156"/>
      <c r="AA39" s="156"/>
      <c r="AB39" s="156"/>
      <c r="AC39" s="156"/>
      <c r="AD39" s="156"/>
      <c r="AE39" s="156"/>
      <c r="AF39" s="155"/>
    </row>
    <row r="40" spans="2:32" s="151" customFormat="1" ht="19.5" customHeight="1">
      <c r="B40" s="394"/>
      <c r="C40" s="395"/>
      <c r="D40" s="395"/>
      <c r="E40" s="395"/>
      <c r="F40" s="395"/>
      <c r="G40" s="395"/>
      <c r="H40" s="395"/>
      <c r="I40" s="395"/>
      <c r="J40" s="395"/>
      <c r="K40" s="395"/>
      <c r="L40" s="396"/>
      <c r="M40" s="154"/>
      <c r="N40" s="158" t="s">
        <v>248</v>
      </c>
      <c r="O40" s="160"/>
      <c r="P40" s="158"/>
      <c r="Q40" s="158"/>
      <c r="R40" s="158"/>
      <c r="S40" s="158"/>
      <c r="T40" s="158"/>
      <c r="U40" s="158"/>
      <c r="V40" s="158"/>
      <c r="W40" s="158"/>
      <c r="X40" s="158"/>
      <c r="Y40" s="158"/>
      <c r="Z40" s="158"/>
      <c r="AA40" s="158"/>
      <c r="AB40" s="158"/>
      <c r="AC40" s="158"/>
      <c r="AD40" s="158"/>
      <c r="AE40" s="158"/>
      <c r="AF40" s="153"/>
    </row>
    <row r="41" spans="2:32" s="151" customFormat="1" ht="19.5" customHeight="1">
      <c r="B41" s="388" t="s">
        <v>256</v>
      </c>
      <c r="C41" s="389"/>
      <c r="D41" s="389"/>
      <c r="E41" s="389"/>
      <c r="F41" s="389"/>
      <c r="G41" s="389"/>
      <c r="H41" s="389"/>
      <c r="I41" s="389"/>
      <c r="J41" s="389"/>
      <c r="K41" s="389"/>
      <c r="L41" s="390"/>
      <c r="M41" s="159"/>
      <c r="N41" s="156" t="s">
        <v>248</v>
      </c>
      <c r="O41" s="154"/>
      <c r="P41" s="156"/>
      <c r="Q41" s="156"/>
      <c r="R41" s="156"/>
      <c r="S41" s="156"/>
      <c r="T41" s="156"/>
      <c r="U41" s="156"/>
      <c r="V41" s="156"/>
      <c r="W41" s="156"/>
      <c r="X41" s="156"/>
      <c r="Y41" s="156"/>
      <c r="Z41" s="156"/>
      <c r="AA41" s="156"/>
      <c r="AB41" s="156"/>
      <c r="AC41" s="156"/>
      <c r="AD41" s="156"/>
      <c r="AE41" s="156"/>
      <c r="AF41" s="155"/>
    </row>
    <row r="42" spans="2:32" s="151" customFormat="1" ht="19.5" customHeight="1">
      <c r="B42" s="391"/>
      <c r="C42" s="392"/>
      <c r="D42" s="392"/>
      <c r="E42" s="392"/>
      <c r="F42" s="392"/>
      <c r="G42" s="392"/>
      <c r="H42" s="392"/>
      <c r="I42" s="392"/>
      <c r="J42" s="392"/>
      <c r="K42" s="392"/>
      <c r="L42" s="393"/>
      <c r="M42" s="159"/>
      <c r="N42" s="156" t="s">
        <v>248</v>
      </c>
      <c r="O42" s="154"/>
      <c r="P42" s="156"/>
      <c r="Q42" s="156"/>
      <c r="R42" s="156"/>
      <c r="S42" s="156"/>
      <c r="T42" s="156"/>
      <c r="U42" s="156"/>
      <c r="V42" s="156"/>
      <c r="W42" s="156"/>
      <c r="X42" s="156"/>
      <c r="Y42" s="156"/>
      <c r="Z42" s="156"/>
      <c r="AA42" s="156"/>
      <c r="AB42" s="156"/>
      <c r="AC42" s="156"/>
      <c r="AD42" s="156"/>
      <c r="AE42" s="156"/>
      <c r="AF42" s="155"/>
    </row>
    <row r="43" spans="2:32" s="151" customFormat="1" ht="19.5" customHeight="1" thickBot="1">
      <c r="B43" s="394"/>
      <c r="C43" s="395"/>
      <c r="D43" s="395"/>
      <c r="E43" s="395"/>
      <c r="F43" s="395"/>
      <c r="G43" s="395"/>
      <c r="H43" s="395"/>
      <c r="I43" s="395"/>
      <c r="J43" s="395"/>
      <c r="K43" s="395"/>
      <c r="L43" s="396"/>
      <c r="M43" s="157"/>
      <c r="N43" s="158" t="s">
        <v>248</v>
      </c>
      <c r="O43" s="160"/>
      <c r="P43" s="158"/>
      <c r="Q43" s="158"/>
      <c r="R43" s="158"/>
      <c r="S43" s="158"/>
      <c r="T43" s="158"/>
      <c r="U43" s="158"/>
      <c r="V43" s="158"/>
      <c r="W43" s="158"/>
      <c r="X43" s="158"/>
      <c r="Y43" s="158"/>
      <c r="Z43" s="158"/>
      <c r="AA43" s="158"/>
      <c r="AB43" s="158"/>
      <c r="AC43" s="158"/>
      <c r="AD43" s="158"/>
      <c r="AE43" s="158"/>
      <c r="AF43" s="153"/>
    </row>
    <row r="44" spans="2:32" s="151" customFormat="1" ht="19.5" customHeight="1" thickTop="1">
      <c r="B44" s="403" t="s">
        <v>257</v>
      </c>
      <c r="C44" s="404"/>
      <c r="D44" s="404"/>
      <c r="E44" s="404"/>
      <c r="F44" s="404"/>
      <c r="G44" s="404"/>
      <c r="H44" s="404"/>
      <c r="I44" s="404"/>
      <c r="J44" s="404"/>
      <c r="K44" s="404"/>
      <c r="L44" s="405"/>
      <c r="M44" s="161"/>
      <c r="N44" s="162" t="s">
        <v>248</v>
      </c>
      <c r="O44" s="385"/>
      <c r="P44" s="386"/>
      <c r="Q44" s="386"/>
      <c r="R44" s="386"/>
      <c r="S44" s="386"/>
      <c r="T44" s="386"/>
      <c r="U44" s="386"/>
      <c r="V44" s="386"/>
      <c r="W44" s="386"/>
      <c r="X44" s="386"/>
      <c r="Y44" s="386"/>
      <c r="Z44" s="386"/>
      <c r="AA44" s="386"/>
      <c r="AB44" s="386"/>
      <c r="AC44" s="386"/>
      <c r="AD44" s="386"/>
      <c r="AE44" s="386"/>
      <c r="AF44" s="387"/>
    </row>
    <row r="45" spans="2:32" s="151" customFormat="1" ht="19.5" customHeight="1">
      <c r="B45" s="391"/>
      <c r="C45" s="392"/>
      <c r="D45" s="392"/>
      <c r="E45" s="392"/>
      <c r="F45" s="392"/>
      <c r="G45" s="392"/>
      <c r="H45" s="392"/>
      <c r="I45" s="392"/>
      <c r="J45" s="392"/>
      <c r="K45" s="392"/>
      <c r="L45" s="393"/>
      <c r="M45" s="154"/>
      <c r="N45" s="155" t="s">
        <v>248</v>
      </c>
      <c r="O45" s="154"/>
      <c r="P45" s="156"/>
      <c r="Q45" s="156"/>
      <c r="R45" s="156"/>
      <c r="S45" s="156"/>
      <c r="T45" s="156"/>
      <c r="U45" s="156"/>
      <c r="V45" s="156"/>
      <c r="W45" s="156"/>
      <c r="X45" s="156"/>
      <c r="Y45" s="156"/>
      <c r="Z45" s="156"/>
      <c r="AA45" s="156"/>
      <c r="AB45" s="156"/>
      <c r="AC45" s="156"/>
      <c r="AD45" s="156"/>
      <c r="AE45" s="156"/>
      <c r="AF45" s="155"/>
    </row>
    <row r="46" spans="2:32" s="151" customFormat="1" ht="19.5" customHeight="1">
      <c r="B46" s="394"/>
      <c r="C46" s="395"/>
      <c r="D46" s="395"/>
      <c r="E46" s="395"/>
      <c r="F46" s="395"/>
      <c r="G46" s="395"/>
      <c r="H46" s="395"/>
      <c r="I46" s="395"/>
      <c r="J46" s="395"/>
      <c r="K46" s="395"/>
      <c r="L46" s="396"/>
      <c r="M46" s="154"/>
      <c r="N46" s="155" t="s">
        <v>248</v>
      </c>
      <c r="O46" s="154"/>
      <c r="P46" s="156"/>
      <c r="Q46" s="156"/>
      <c r="R46" s="156"/>
      <c r="S46" s="156"/>
      <c r="T46" s="156"/>
      <c r="U46" s="156"/>
      <c r="V46" s="156"/>
      <c r="W46" s="156"/>
      <c r="X46" s="156"/>
      <c r="Y46" s="156"/>
      <c r="Z46" s="156"/>
      <c r="AA46" s="156"/>
      <c r="AB46" s="156"/>
      <c r="AC46" s="156"/>
      <c r="AD46" s="156"/>
      <c r="AE46" s="156"/>
      <c r="AF46" s="155"/>
    </row>
    <row r="47" spans="2:32" s="151" customFormat="1" ht="19.5" customHeight="1">
      <c r="B47" s="388" t="s">
        <v>258</v>
      </c>
      <c r="C47" s="389"/>
      <c r="D47" s="389"/>
      <c r="E47" s="389"/>
      <c r="F47" s="389"/>
      <c r="G47" s="389"/>
      <c r="H47" s="389"/>
      <c r="I47" s="389"/>
      <c r="J47" s="389"/>
      <c r="K47" s="389"/>
      <c r="L47" s="390"/>
      <c r="M47" s="154"/>
      <c r="N47" s="156" t="s">
        <v>248</v>
      </c>
      <c r="O47" s="154"/>
      <c r="P47" s="156"/>
      <c r="Q47" s="156"/>
      <c r="R47" s="156"/>
      <c r="S47" s="156"/>
      <c r="T47" s="156"/>
      <c r="U47" s="156"/>
      <c r="V47" s="156"/>
      <c r="W47" s="156"/>
      <c r="X47" s="156"/>
      <c r="Y47" s="156"/>
      <c r="Z47" s="156"/>
      <c r="AA47" s="156"/>
      <c r="AB47" s="156"/>
      <c r="AC47" s="156"/>
      <c r="AD47" s="156"/>
      <c r="AE47" s="156"/>
      <c r="AF47" s="155"/>
    </row>
    <row r="48" spans="2:32" s="151" customFormat="1" ht="19.5" customHeight="1">
      <c r="B48" s="391"/>
      <c r="C48" s="392"/>
      <c r="D48" s="392"/>
      <c r="E48" s="392"/>
      <c r="F48" s="392"/>
      <c r="G48" s="392"/>
      <c r="H48" s="392"/>
      <c r="I48" s="392"/>
      <c r="J48" s="392"/>
      <c r="K48" s="392"/>
      <c r="L48" s="393"/>
      <c r="M48" s="154"/>
      <c r="N48" s="156" t="s">
        <v>248</v>
      </c>
      <c r="O48" s="154"/>
      <c r="P48" s="156"/>
      <c r="Q48" s="156"/>
      <c r="R48" s="156"/>
      <c r="S48" s="156"/>
      <c r="T48" s="156"/>
      <c r="U48" s="156"/>
      <c r="V48" s="156"/>
      <c r="W48" s="156"/>
      <c r="X48" s="156"/>
      <c r="Y48" s="156"/>
      <c r="Z48" s="156"/>
      <c r="AA48" s="156"/>
      <c r="AB48" s="156"/>
      <c r="AC48" s="156"/>
      <c r="AD48" s="156"/>
      <c r="AE48" s="156"/>
      <c r="AF48" s="155"/>
    </row>
    <row r="49" spans="1:32" s="151" customFormat="1" ht="19.5" customHeight="1">
      <c r="B49" s="394"/>
      <c r="C49" s="395"/>
      <c r="D49" s="395"/>
      <c r="E49" s="395"/>
      <c r="F49" s="395"/>
      <c r="G49" s="395"/>
      <c r="H49" s="395"/>
      <c r="I49" s="395"/>
      <c r="J49" s="395"/>
      <c r="K49" s="395"/>
      <c r="L49" s="396"/>
      <c r="M49" s="157"/>
      <c r="N49" s="158" t="s">
        <v>248</v>
      </c>
      <c r="O49" s="154"/>
      <c r="P49" s="156"/>
      <c r="Q49" s="156"/>
      <c r="R49" s="156"/>
      <c r="S49" s="156"/>
      <c r="T49" s="156"/>
      <c r="U49" s="156"/>
      <c r="V49" s="156"/>
      <c r="W49" s="156"/>
      <c r="X49" s="156"/>
      <c r="Y49" s="156"/>
      <c r="Z49" s="156"/>
      <c r="AA49" s="156"/>
      <c r="AB49" s="156"/>
      <c r="AC49" s="156"/>
      <c r="AD49" s="156"/>
      <c r="AE49" s="156"/>
      <c r="AF49" s="155"/>
    </row>
    <row r="50" spans="1:32" s="151" customFormat="1" ht="19.5" customHeight="1">
      <c r="B50" s="388" t="s">
        <v>259</v>
      </c>
      <c r="C50" s="389"/>
      <c r="D50" s="389"/>
      <c r="E50" s="389"/>
      <c r="F50" s="389"/>
      <c r="G50" s="389"/>
      <c r="H50" s="389"/>
      <c r="I50" s="389"/>
      <c r="J50" s="389"/>
      <c r="K50" s="389"/>
      <c r="L50" s="390"/>
      <c r="M50" s="154"/>
      <c r="N50" s="155" t="s">
        <v>248</v>
      </c>
      <c r="O50" s="154"/>
      <c r="P50" s="156"/>
      <c r="Q50" s="156"/>
      <c r="R50" s="156"/>
      <c r="S50" s="156"/>
      <c r="T50" s="156"/>
      <c r="U50" s="156"/>
      <c r="V50" s="156"/>
      <c r="W50" s="156"/>
      <c r="X50" s="156"/>
      <c r="Y50" s="156"/>
      <c r="Z50" s="156"/>
      <c r="AA50" s="156"/>
      <c r="AB50" s="156"/>
      <c r="AC50" s="156"/>
      <c r="AD50" s="156"/>
      <c r="AE50" s="156"/>
      <c r="AF50" s="155"/>
    </row>
    <row r="51" spans="1:32" s="151" customFormat="1" ht="19.5" customHeight="1">
      <c r="B51" s="397"/>
      <c r="C51" s="398"/>
      <c r="D51" s="398"/>
      <c r="E51" s="398"/>
      <c r="F51" s="398"/>
      <c r="G51" s="398"/>
      <c r="H51" s="398"/>
      <c r="I51" s="398"/>
      <c r="J51" s="398"/>
      <c r="K51" s="398"/>
      <c r="L51" s="399"/>
      <c r="M51" s="154"/>
      <c r="N51" s="155" t="s">
        <v>248</v>
      </c>
      <c r="O51" s="154"/>
      <c r="P51" s="156"/>
      <c r="Q51" s="156"/>
      <c r="R51" s="156"/>
      <c r="S51" s="156"/>
      <c r="T51" s="156"/>
      <c r="U51" s="156"/>
      <c r="V51" s="156"/>
      <c r="W51" s="156"/>
      <c r="X51" s="156"/>
      <c r="Y51" s="156"/>
      <c r="Z51" s="156"/>
      <c r="AA51" s="156"/>
      <c r="AB51" s="156"/>
      <c r="AC51" s="156"/>
      <c r="AD51" s="156"/>
      <c r="AE51" s="156"/>
      <c r="AF51" s="155"/>
    </row>
    <row r="52" spans="1:32" s="151" customFormat="1" ht="19.5" customHeight="1">
      <c r="B52" s="400"/>
      <c r="C52" s="401"/>
      <c r="D52" s="401"/>
      <c r="E52" s="401"/>
      <c r="F52" s="401"/>
      <c r="G52" s="401"/>
      <c r="H52" s="401"/>
      <c r="I52" s="401"/>
      <c r="J52" s="401"/>
      <c r="K52" s="401"/>
      <c r="L52" s="402"/>
      <c r="M52" s="154"/>
      <c r="N52" s="155" t="s">
        <v>248</v>
      </c>
      <c r="O52" s="154"/>
      <c r="P52" s="156"/>
      <c r="Q52" s="156"/>
      <c r="R52" s="156"/>
      <c r="S52" s="156"/>
      <c r="T52" s="156"/>
      <c r="U52" s="156"/>
      <c r="V52" s="156"/>
      <c r="W52" s="156"/>
      <c r="X52" s="156"/>
      <c r="Y52" s="156"/>
      <c r="Z52" s="156"/>
      <c r="AA52" s="156"/>
      <c r="AB52" s="156"/>
      <c r="AC52" s="156"/>
      <c r="AD52" s="156"/>
      <c r="AE52" s="156"/>
      <c r="AF52" s="155"/>
    </row>
    <row r="54" spans="1:32">
      <c r="B54" s="145" t="s">
        <v>260</v>
      </c>
    </row>
    <row r="55" spans="1:32">
      <c r="B55" s="145" t="s">
        <v>261</v>
      </c>
    </row>
    <row r="57" spans="1:32">
      <c r="A57" s="145" t="s">
        <v>262</v>
      </c>
    </row>
  </sheetData>
  <mergeCells count="19">
    <mergeCell ref="B17:L19"/>
    <mergeCell ref="O17:AF17"/>
    <mergeCell ref="B9:AF10"/>
    <mergeCell ref="R14:V14"/>
    <mergeCell ref="B16:L16"/>
    <mergeCell ref="M16:N16"/>
    <mergeCell ref="O16:AF16"/>
    <mergeCell ref="O44:AF44"/>
    <mergeCell ref="B47:L49"/>
    <mergeCell ref="B50:L52"/>
    <mergeCell ref="B20:L22"/>
    <mergeCell ref="B23:L25"/>
    <mergeCell ref="B26:L28"/>
    <mergeCell ref="B29:L31"/>
    <mergeCell ref="B32:L34"/>
    <mergeCell ref="B35:L37"/>
    <mergeCell ref="B38:L40"/>
    <mergeCell ref="B41:L43"/>
    <mergeCell ref="B44:L46"/>
  </mergeCells>
  <phoneticPr fontId="3"/>
  <pageMargins left="0.59055118110236227" right="0" top="0.39370078740157483" bottom="0" header="0.51181102362204722" footer="0.51181102362204722"/>
  <pageSetup paperSize="9" scale="67" orientation="portrait" r:id="rId1"/>
  <headerFooter differentFirst="1" alignWithMargins="0">
    <oddFooter>&amp;C&amp;"HGSｺﾞｼｯｸM,ﾒﾃﾞｨｳﾑ"&amp;16 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52"/>
  <sheetViews>
    <sheetView view="pageBreakPreview" zoomScale="70" zoomScaleNormal="100" zoomScaleSheetLayoutView="70" workbookViewId="0">
      <selection activeCell="G11" sqref="G11:Q11"/>
    </sheetView>
  </sheetViews>
  <sheetFormatPr defaultColWidth="9" defaultRowHeight="18.600000000000001"/>
  <cols>
    <col min="1" max="20" width="3.69921875" style="166" customWidth="1"/>
    <col min="21" max="21" width="3.69921875" style="167" customWidth="1"/>
    <col min="22" max="34" width="3.69921875" style="166" customWidth="1"/>
    <col min="35" max="35" width="41.69921875" style="166" bestFit="1" customWidth="1"/>
    <col min="36" max="36" width="13.19921875" style="166" customWidth="1"/>
    <col min="37" max="37" width="14.69921875" style="166" customWidth="1"/>
    <col min="38" max="16384" width="9" style="166"/>
  </cols>
  <sheetData>
    <row r="1" spans="1:37" ht="22.8">
      <c r="A1" s="422" t="s">
        <v>266</v>
      </c>
      <c r="B1" s="422"/>
      <c r="C1" s="422"/>
      <c r="D1" s="422"/>
      <c r="E1" s="422"/>
      <c r="F1" s="422"/>
      <c r="G1" s="422"/>
      <c r="H1" s="422"/>
      <c r="I1" s="422"/>
      <c r="J1" s="422"/>
      <c r="K1" s="422"/>
      <c r="L1" s="422"/>
      <c r="M1" s="422"/>
      <c r="N1" s="422"/>
      <c r="O1" s="422"/>
      <c r="P1" s="422"/>
      <c r="Q1" s="422"/>
      <c r="R1" s="422"/>
      <c r="S1" s="422"/>
      <c r="T1" s="422"/>
      <c r="U1" s="422"/>
      <c r="V1" s="422"/>
      <c r="W1" s="422"/>
      <c r="X1" s="422"/>
      <c r="Y1" s="422"/>
      <c r="Z1" s="422"/>
      <c r="AA1" s="422"/>
      <c r="AB1" s="422"/>
      <c r="AC1" s="422"/>
      <c r="AD1" s="422"/>
      <c r="AE1" s="422"/>
      <c r="AF1" s="422"/>
      <c r="AG1" s="422"/>
    </row>
    <row r="2" spans="1:37" ht="12" customHeight="1">
      <c r="AI2" s="166" t="s">
        <v>267</v>
      </c>
      <c r="AJ2" s="168" t="str">
        <f>IF(G11="","",VLOOKUP(G11,AI3:AJ7,2,FALSE))</f>
        <v/>
      </c>
    </row>
    <row r="3" spans="1:37" ht="26.25" customHeight="1">
      <c r="B3" s="423" t="s">
        <v>268</v>
      </c>
      <c r="C3" s="424"/>
      <c r="D3" s="424"/>
      <c r="E3" s="424"/>
      <c r="F3" s="424"/>
      <c r="G3" s="424"/>
      <c r="H3" s="424"/>
      <c r="I3" s="424"/>
      <c r="J3" s="424"/>
      <c r="K3" s="424"/>
      <c r="L3" s="424"/>
      <c r="M3" s="424"/>
      <c r="N3" s="424"/>
      <c r="O3" s="424"/>
      <c r="P3" s="424"/>
      <c r="Q3" s="424"/>
      <c r="R3" s="424"/>
      <c r="S3" s="424"/>
      <c r="T3" s="424"/>
      <c r="U3" s="424"/>
      <c r="V3" s="424"/>
      <c r="W3" s="424"/>
      <c r="X3" s="424"/>
      <c r="Y3" s="424"/>
      <c r="Z3" s="424"/>
      <c r="AA3" s="424"/>
      <c r="AB3" s="424"/>
      <c r="AC3" s="424"/>
      <c r="AD3" s="424"/>
      <c r="AE3" s="424"/>
      <c r="AF3" s="425"/>
      <c r="AI3" s="166" t="s">
        <v>269</v>
      </c>
      <c r="AJ3" s="169">
        <v>1</v>
      </c>
    </row>
    <row r="4" spans="1:37" ht="26.25" customHeight="1">
      <c r="B4" s="426"/>
      <c r="C4" s="427"/>
      <c r="D4" s="427"/>
      <c r="E4" s="427"/>
      <c r="F4" s="427"/>
      <c r="G4" s="427"/>
      <c r="H4" s="427"/>
      <c r="I4" s="427"/>
      <c r="J4" s="427"/>
      <c r="K4" s="427"/>
      <c r="L4" s="427"/>
      <c r="M4" s="427"/>
      <c r="N4" s="427"/>
      <c r="O4" s="427"/>
      <c r="P4" s="427"/>
      <c r="Q4" s="427"/>
      <c r="R4" s="427"/>
      <c r="S4" s="427"/>
      <c r="T4" s="427"/>
      <c r="U4" s="427"/>
      <c r="V4" s="427"/>
      <c r="W4" s="427"/>
      <c r="X4" s="427"/>
      <c r="Y4" s="427"/>
      <c r="Z4" s="427"/>
      <c r="AA4" s="427"/>
      <c r="AB4" s="427"/>
      <c r="AC4" s="427"/>
      <c r="AD4" s="427"/>
      <c r="AE4" s="427"/>
      <c r="AF4" s="428"/>
      <c r="AI4" s="166" t="s">
        <v>270</v>
      </c>
      <c r="AJ4" s="169">
        <v>2</v>
      </c>
    </row>
    <row r="5" spans="1:37" ht="26.25" customHeight="1">
      <c r="B5" s="429"/>
      <c r="C5" s="427"/>
      <c r="D5" s="427"/>
      <c r="E5" s="427"/>
      <c r="F5" s="427"/>
      <c r="G5" s="427"/>
      <c r="H5" s="427"/>
      <c r="I5" s="427"/>
      <c r="J5" s="427"/>
      <c r="K5" s="427"/>
      <c r="L5" s="427"/>
      <c r="M5" s="427"/>
      <c r="N5" s="427"/>
      <c r="O5" s="427"/>
      <c r="P5" s="427"/>
      <c r="Q5" s="427"/>
      <c r="R5" s="427"/>
      <c r="S5" s="427"/>
      <c r="T5" s="427"/>
      <c r="U5" s="427"/>
      <c r="V5" s="427"/>
      <c r="W5" s="427"/>
      <c r="X5" s="427"/>
      <c r="Y5" s="427"/>
      <c r="Z5" s="427"/>
      <c r="AA5" s="427"/>
      <c r="AB5" s="427"/>
      <c r="AC5" s="427"/>
      <c r="AD5" s="427"/>
      <c r="AE5" s="427"/>
      <c r="AF5" s="428"/>
      <c r="AI5" s="166" t="s">
        <v>271</v>
      </c>
      <c r="AJ5" s="169">
        <v>3</v>
      </c>
    </row>
    <row r="6" spans="1:37" ht="26.25" customHeight="1">
      <c r="B6" s="430"/>
      <c r="C6" s="431"/>
      <c r="D6" s="431"/>
      <c r="E6" s="431"/>
      <c r="F6" s="431"/>
      <c r="G6" s="431"/>
      <c r="H6" s="431"/>
      <c r="I6" s="431"/>
      <c r="J6" s="431"/>
      <c r="K6" s="431"/>
      <c r="L6" s="431"/>
      <c r="M6" s="431"/>
      <c r="N6" s="431"/>
      <c r="O6" s="431"/>
      <c r="P6" s="431"/>
      <c r="Q6" s="431"/>
      <c r="R6" s="431"/>
      <c r="S6" s="431"/>
      <c r="T6" s="431"/>
      <c r="U6" s="431"/>
      <c r="V6" s="431"/>
      <c r="W6" s="431"/>
      <c r="X6" s="431"/>
      <c r="Y6" s="431"/>
      <c r="Z6" s="431"/>
      <c r="AA6" s="431"/>
      <c r="AB6" s="431"/>
      <c r="AC6" s="431"/>
      <c r="AD6" s="431"/>
      <c r="AE6" s="431"/>
      <c r="AF6" s="432"/>
      <c r="AI6" s="166" t="s">
        <v>272</v>
      </c>
      <c r="AJ6" s="169">
        <v>4</v>
      </c>
    </row>
    <row r="7" spans="1:37" ht="21.9" customHeight="1">
      <c r="AI7" s="166" t="s">
        <v>273</v>
      </c>
      <c r="AJ7" s="169">
        <v>5</v>
      </c>
    </row>
    <row r="8" spans="1:37" ht="21.9" customHeight="1">
      <c r="B8" s="170" t="s">
        <v>274</v>
      </c>
      <c r="U8" s="166"/>
      <c r="AI8" s="171" t="s">
        <v>275</v>
      </c>
      <c r="AJ8" s="172" t="str">
        <f>IF(AND(COUNTIF(V11,"*")=1,OR(AJ2=1,AJ2=2,)),VLOOKUP(V11,AI9:AJ11,2,FALSE),"")</f>
        <v/>
      </c>
    </row>
    <row r="9" spans="1:37" ht="21.9" customHeight="1">
      <c r="B9" s="433" t="s">
        <v>276</v>
      </c>
      <c r="C9" s="433"/>
      <c r="D9" s="433"/>
      <c r="E9" s="433"/>
      <c r="F9" s="433"/>
      <c r="G9" s="434"/>
      <c r="H9" s="434"/>
      <c r="I9" s="434"/>
      <c r="J9" s="434"/>
      <c r="K9" s="433" t="s">
        <v>277</v>
      </c>
      <c r="L9" s="433"/>
      <c r="M9" s="433"/>
      <c r="N9" s="433"/>
      <c r="O9" s="435"/>
      <c r="P9" s="435"/>
      <c r="Q9" s="435"/>
      <c r="R9" s="435"/>
      <c r="S9" s="435"/>
      <c r="T9" s="435"/>
      <c r="U9" s="435"/>
      <c r="V9" s="435"/>
      <c r="W9" s="435"/>
      <c r="X9" s="435"/>
      <c r="Y9" s="436"/>
      <c r="Z9" s="436"/>
      <c r="AA9" s="436"/>
      <c r="AB9" s="436"/>
      <c r="AI9" s="171" t="s">
        <v>278</v>
      </c>
      <c r="AJ9" s="169">
        <v>6</v>
      </c>
    </row>
    <row r="10" spans="1:37" ht="21.9" customHeight="1">
      <c r="B10" s="413" t="s">
        <v>279</v>
      </c>
      <c r="C10" s="414"/>
      <c r="D10" s="414"/>
      <c r="E10" s="414"/>
      <c r="F10" s="415"/>
      <c r="G10" s="416"/>
      <c r="H10" s="417"/>
      <c r="I10" s="417"/>
      <c r="J10" s="418"/>
      <c r="K10" s="413" t="s">
        <v>280</v>
      </c>
      <c r="L10" s="414"/>
      <c r="M10" s="414"/>
      <c r="N10" s="415"/>
      <c r="O10" s="416"/>
      <c r="P10" s="417"/>
      <c r="Q10" s="417"/>
      <c r="R10" s="417"/>
      <c r="S10" s="417"/>
      <c r="T10" s="418"/>
      <c r="U10" s="419" t="s">
        <v>281</v>
      </c>
      <c r="V10" s="420"/>
      <c r="W10" s="420"/>
      <c r="X10" s="421"/>
      <c r="Y10" s="416"/>
      <c r="Z10" s="417"/>
      <c r="AA10" s="417"/>
      <c r="AB10" s="417"/>
      <c r="AC10" s="417"/>
      <c r="AD10" s="417"/>
      <c r="AE10" s="417"/>
      <c r="AF10" s="418"/>
      <c r="AI10" s="171" t="s">
        <v>282</v>
      </c>
      <c r="AJ10" s="169">
        <v>7</v>
      </c>
    </row>
    <row r="11" spans="1:37" ht="21.9" customHeight="1">
      <c r="B11" s="433" t="s">
        <v>283</v>
      </c>
      <c r="C11" s="433"/>
      <c r="D11" s="433"/>
      <c r="E11" s="433"/>
      <c r="F11" s="433"/>
      <c r="G11" s="450"/>
      <c r="H11" s="451"/>
      <c r="I11" s="451"/>
      <c r="J11" s="451"/>
      <c r="K11" s="451"/>
      <c r="L11" s="451"/>
      <c r="M11" s="451"/>
      <c r="N11" s="451"/>
      <c r="O11" s="451"/>
      <c r="P11" s="451"/>
      <c r="Q11" s="452"/>
      <c r="R11" s="419" t="s">
        <v>284</v>
      </c>
      <c r="S11" s="420"/>
      <c r="T11" s="420"/>
      <c r="U11" s="421"/>
      <c r="V11" s="450"/>
      <c r="W11" s="451"/>
      <c r="X11" s="451"/>
      <c r="Y11" s="451"/>
      <c r="Z11" s="451"/>
      <c r="AA11" s="451"/>
      <c r="AB11" s="452"/>
      <c r="AI11" s="171" t="s">
        <v>285</v>
      </c>
      <c r="AJ11" s="169">
        <v>8</v>
      </c>
    </row>
    <row r="12" spans="1:37" ht="17.25" customHeight="1">
      <c r="B12" s="453" t="s">
        <v>286</v>
      </c>
      <c r="C12" s="453"/>
      <c r="D12" s="453"/>
      <c r="E12" s="453"/>
      <c r="F12" s="453"/>
      <c r="G12" s="453"/>
      <c r="H12" s="453"/>
      <c r="I12" s="453"/>
      <c r="J12" s="453"/>
      <c r="K12" s="453"/>
      <c r="L12" s="453"/>
      <c r="M12" s="453"/>
      <c r="N12" s="453"/>
      <c r="O12" s="453"/>
      <c r="P12" s="453"/>
      <c r="Q12" s="453"/>
      <c r="R12" s="453"/>
      <c r="S12" s="453"/>
      <c r="T12" s="453"/>
      <c r="U12" s="453"/>
      <c r="V12" s="453"/>
      <c r="W12" s="453"/>
      <c r="X12" s="453"/>
      <c r="Y12" s="453"/>
      <c r="Z12" s="453"/>
      <c r="AA12" s="453"/>
      <c r="AB12" s="453"/>
      <c r="AC12" s="453"/>
      <c r="AD12" s="453"/>
      <c r="AE12" s="453"/>
      <c r="AF12" s="453"/>
      <c r="AG12" s="167"/>
      <c r="AJ12" s="169"/>
    </row>
    <row r="13" spans="1:37" ht="17.25" customHeight="1">
      <c r="B13" s="453"/>
      <c r="C13" s="453"/>
      <c r="D13" s="453"/>
      <c r="E13" s="453"/>
      <c r="F13" s="453"/>
      <c r="G13" s="453"/>
      <c r="H13" s="453"/>
      <c r="I13" s="453"/>
      <c r="J13" s="453"/>
      <c r="K13" s="453"/>
      <c r="L13" s="453"/>
      <c r="M13" s="453"/>
      <c r="N13" s="453"/>
      <c r="O13" s="453"/>
      <c r="P13" s="453"/>
      <c r="Q13" s="453"/>
      <c r="R13" s="453"/>
      <c r="S13" s="453"/>
      <c r="T13" s="453"/>
      <c r="U13" s="453"/>
      <c r="V13" s="453"/>
      <c r="W13" s="453"/>
      <c r="X13" s="453"/>
      <c r="Y13" s="453"/>
      <c r="Z13" s="453"/>
      <c r="AA13" s="453"/>
      <c r="AB13" s="453"/>
      <c r="AC13" s="453"/>
      <c r="AD13" s="453"/>
      <c r="AE13" s="453"/>
      <c r="AF13" s="453"/>
      <c r="AG13" s="167"/>
      <c r="AI13" s="171"/>
    </row>
    <row r="14" spans="1:37" ht="18" customHeight="1">
      <c r="U14" s="166"/>
      <c r="AI14" s="171"/>
    </row>
    <row r="15" spans="1:37" ht="21.9" customHeight="1">
      <c r="B15" s="170" t="s">
        <v>287</v>
      </c>
      <c r="U15" s="166"/>
      <c r="AI15" s="171" t="s">
        <v>288</v>
      </c>
    </row>
    <row r="16" spans="1:37" ht="21.9" customHeight="1">
      <c r="B16" s="437" t="s">
        <v>289</v>
      </c>
      <c r="C16" s="438"/>
      <c r="D16" s="438"/>
      <c r="E16" s="438"/>
      <c r="F16" s="438"/>
      <c r="G16" s="438"/>
      <c r="H16" s="438"/>
      <c r="I16" s="438"/>
      <c r="J16" s="438"/>
      <c r="K16" s="439"/>
      <c r="L16" s="413" t="s">
        <v>290</v>
      </c>
      <c r="M16" s="414"/>
      <c r="N16" s="417"/>
      <c r="O16" s="417"/>
      <c r="P16" s="173" t="s">
        <v>139</v>
      </c>
      <c r="Q16" s="417"/>
      <c r="R16" s="417"/>
      <c r="S16" s="174" t="s">
        <v>291</v>
      </c>
      <c r="T16" s="175"/>
      <c r="U16" s="175"/>
      <c r="AD16" s="175"/>
      <c r="AE16" s="175"/>
      <c r="AI16" s="176" t="str">
        <f>L16&amp;N16&amp;P16&amp;Q16&amp;S16&amp;"１日"</f>
        <v>令和年月１日</v>
      </c>
      <c r="AJ16" s="177"/>
      <c r="AK16" s="177"/>
    </row>
    <row r="17" spans="2:37" ht="21.9" customHeight="1">
      <c r="B17" s="437" t="s">
        <v>292</v>
      </c>
      <c r="C17" s="438"/>
      <c r="D17" s="438"/>
      <c r="E17" s="438"/>
      <c r="F17" s="438"/>
      <c r="G17" s="438"/>
      <c r="H17" s="438"/>
      <c r="I17" s="438"/>
      <c r="J17" s="438"/>
      <c r="K17" s="438"/>
      <c r="L17" s="438"/>
      <c r="M17" s="438"/>
      <c r="N17" s="438"/>
      <c r="O17" s="439"/>
      <c r="P17" s="440"/>
      <c r="Q17" s="441"/>
      <c r="R17" s="441"/>
      <c r="S17" s="178" t="s">
        <v>293</v>
      </c>
      <c r="AI17" s="171" t="s">
        <v>294</v>
      </c>
      <c r="AJ17" s="179" t="s">
        <v>295</v>
      </c>
    </row>
    <row r="18" spans="2:37" ht="21.9" customHeight="1">
      <c r="B18" s="442" t="s">
        <v>296</v>
      </c>
      <c r="C18" s="442"/>
      <c r="D18" s="442"/>
      <c r="E18" s="442"/>
      <c r="F18" s="442"/>
      <c r="G18" s="442"/>
      <c r="H18" s="442"/>
      <c r="I18" s="442"/>
      <c r="J18" s="442"/>
      <c r="K18" s="442"/>
      <c r="L18" s="442"/>
      <c r="M18" s="442"/>
      <c r="N18" s="442"/>
      <c r="O18" s="442"/>
      <c r="P18" s="442"/>
      <c r="Q18" s="442"/>
      <c r="R18" s="442"/>
      <c r="S18" s="442"/>
      <c r="T18" s="442"/>
      <c r="U18" s="442"/>
      <c r="V18" s="442"/>
      <c r="W18" s="442"/>
      <c r="X18" s="442"/>
      <c r="Y18" s="442"/>
      <c r="Z18" s="443"/>
      <c r="AA18" s="444"/>
      <c r="AB18" s="444"/>
      <c r="AC18" s="180" t="s">
        <v>293</v>
      </c>
      <c r="AI18" s="181" t="e">
        <f>(Z18-P17)/Z18</f>
        <v>#DIV/0!</v>
      </c>
      <c r="AJ18" s="182" t="e">
        <f>AI18</f>
        <v>#DIV/0!</v>
      </c>
    </row>
    <row r="19" spans="2:37" ht="21.9" customHeight="1">
      <c r="B19" s="445" t="s">
        <v>297</v>
      </c>
      <c r="C19" s="446"/>
      <c r="D19" s="446"/>
      <c r="E19" s="446"/>
      <c r="F19" s="446"/>
      <c r="G19" s="446"/>
      <c r="H19" s="447" t="str">
        <f>IF(P17="","",IF(AND(H20="否",ROUND(AI18,4)&gt;=0.05),"可","否"))</f>
        <v/>
      </c>
      <c r="I19" s="448"/>
      <c r="J19" s="449"/>
      <c r="N19" s="183"/>
      <c r="O19" s="183"/>
      <c r="P19" s="183"/>
      <c r="Q19" s="183"/>
      <c r="R19" s="183"/>
      <c r="S19" s="183"/>
      <c r="T19" s="183"/>
      <c r="U19" s="183"/>
      <c r="V19" s="183"/>
      <c r="W19" s="183"/>
      <c r="X19" s="183"/>
      <c r="Y19" s="183"/>
      <c r="Z19" s="183"/>
      <c r="AA19" s="183"/>
      <c r="AB19" s="183"/>
      <c r="AC19" s="183"/>
      <c r="AD19" s="183"/>
      <c r="AE19" s="183"/>
      <c r="AF19" s="183"/>
      <c r="AI19" s="184" t="s">
        <v>298</v>
      </c>
      <c r="AJ19" s="185" t="s">
        <v>299</v>
      </c>
    </row>
    <row r="20" spans="2:37" ht="21.9" customHeight="1">
      <c r="B20" s="437" t="s">
        <v>300</v>
      </c>
      <c r="C20" s="438"/>
      <c r="D20" s="438"/>
      <c r="E20" s="438"/>
      <c r="F20" s="438"/>
      <c r="G20" s="438"/>
      <c r="H20" s="454" t="str">
        <f>IF(N16="","",IF(AND(AI20="可",AJ20="可"),"可","否"))</f>
        <v/>
      </c>
      <c r="I20" s="455"/>
      <c r="J20" s="456"/>
      <c r="N20" s="183"/>
      <c r="O20" s="183"/>
      <c r="P20" s="183"/>
      <c r="Q20" s="183"/>
      <c r="R20" s="183"/>
      <c r="S20" s="183"/>
      <c r="T20" s="183"/>
      <c r="U20" s="183"/>
      <c r="V20" s="183"/>
      <c r="W20" s="183"/>
      <c r="X20" s="183"/>
      <c r="Y20" s="183"/>
      <c r="Z20" s="183"/>
      <c r="AE20" s="183"/>
      <c r="AF20" s="183"/>
      <c r="AI20" s="184" t="str">
        <f>IF(P17="","",IF(OR(AND(AJ8=7,P17&lt;=750),(AND(AJ8=8,P17&lt;=900))),"可","否"))</f>
        <v/>
      </c>
      <c r="AJ20" s="186" t="str">
        <f>IF(AND(N16=3,OR(Q16=2,Q16=3)),"否","可")</f>
        <v>可</v>
      </c>
      <c r="AK20" s="175"/>
    </row>
    <row r="21" spans="2:37" ht="20.25" customHeight="1">
      <c r="B21" s="457" t="s">
        <v>301</v>
      </c>
      <c r="C21" s="458"/>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58"/>
      <c r="AC21" s="458"/>
      <c r="AD21" s="458"/>
      <c r="AE21" s="458"/>
      <c r="AF21" s="458"/>
    </row>
    <row r="22" spans="2:37" ht="20.25" customHeight="1">
      <c r="B22" s="457"/>
      <c r="C22" s="458"/>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58"/>
      <c r="AC22" s="458"/>
      <c r="AD22" s="458"/>
      <c r="AE22" s="458"/>
      <c r="AF22" s="458"/>
    </row>
    <row r="23" spans="2:37" ht="20.25" customHeight="1">
      <c r="B23" s="457"/>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58"/>
      <c r="AC23" s="458"/>
      <c r="AD23" s="458"/>
      <c r="AE23" s="458"/>
      <c r="AF23" s="458"/>
    </row>
    <row r="24" spans="2:37" ht="20.25" customHeight="1">
      <c r="B24" s="457"/>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58"/>
      <c r="AC24" s="458"/>
      <c r="AD24" s="458"/>
      <c r="AE24" s="458"/>
      <c r="AF24" s="458"/>
    </row>
    <row r="25" spans="2:37" ht="20.25" customHeight="1">
      <c r="B25" s="457"/>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58"/>
      <c r="AC25" s="458"/>
      <c r="AD25" s="458"/>
      <c r="AE25" s="458"/>
      <c r="AF25" s="458"/>
    </row>
    <row r="26" spans="2:37" ht="20.25" customHeight="1">
      <c r="B26" s="457"/>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58"/>
      <c r="AC26" s="458"/>
      <c r="AD26" s="458"/>
      <c r="AE26" s="458"/>
      <c r="AF26" s="458"/>
    </row>
    <row r="27" spans="2:37" ht="20.25" customHeight="1">
      <c r="B27" s="457"/>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58"/>
      <c r="AC27" s="458"/>
      <c r="AD27" s="458"/>
      <c r="AE27" s="458"/>
      <c r="AF27" s="458"/>
    </row>
    <row r="28" spans="2:37" ht="20.25" customHeight="1">
      <c r="B28" s="458"/>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58"/>
      <c r="AC28" s="458"/>
      <c r="AD28" s="458"/>
      <c r="AE28" s="458"/>
      <c r="AF28" s="458"/>
    </row>
    <row r="29" spans="2:37" ht="18" customHeight="1">
      <c r="N29" s="167"/>
      <c r="O29" s="167"/>
      <c r="P29" s="167"/>
      <c r="Q29" s="167"/>
      <c r="R29" s="167"/>
      <c r="S29" s="167"/>
      <c r="U29" s="166"/>
    </row>
    <row r="30" spans="2:37" ht="21.9" customHeight="1">
      <c r="B30" s="459" t="s">
        <v>302</v>
      </c>
      <c r="C30" s="460"/>
      <c r="D30" s="460"/>
      <c r="E30" s="460"/>
      <c r="F30" s="460"/>
      <c r="G30" s="460"/>
      <c r="H30" s="460"/>
      <c r="I30" s="461"/>
      <c r="K30" s="187" t="s">
        <v>303</v>
      </c>
      <c r="N30" s="167"/>
      <c r="O30" s="167"/>
      <c r="P30" s="167"/>
      <c r="Q30" s="167"/>
      <c r="R30" s="167"/>
      <c r="S30" s="167"/>
      <c r="U30" s="166"/>
    </row>
    <row r="31" spans="2:37" ht="21.9" customHeight="1">
      <c r="B31" s="170" t="s">
        <v>304</v>
      </c>
    </row>
    <row r="32" spans="2:37" ht="21.9" customHeight="1">
      <c r="B32" s="433"/>
      <c r="C32" s="433"/>
      <c r="D32" s="433"/>
      <c r="E32" s="433"/>
      <c r="F32" s="433"/>
      <c r="G32" s="433"/>
      <c r="H32" s="433"/>
      <c r="I32" s="433"/>
      <c r="J32" s="433"/>
      <c r="K32" s="433"/>
      <c r="L32" s="433" t="s">
        <v>305</v>
      </c>
      <c r="M32" s="433"/>
      <c r="N32" s="433"/>
      <c r="O32" s="433"/>
      <c r="P32" s="433"/>
      <c r="Q32" s="462" t="s">
        <v>306</v>
      </c>
      <c r="R32" s="462"/>
      <c r="S32" s="462"/>
      <c r="T32" s="462"/>
      <c r="U32" s="433" t="s">
        <v>307</v>
      </c>
      <c r="V32" s="433"/>
      <c r="W32" s="433"/>
      <c r="X32" s="433"/>
      <c r="Y32" s="463"/>
      <c r="Z32" s="464"/>
      <c r="AA32" s="465" t="s">
        <v>308</v>
      </c>
      <c r="AB32" s="433"/>
      <c r="AC32" s="433"/>
      <c r="AD32" s="433"/>
      <c r="AH32" s="175"/>
      <c r="AI32" s="175"/>
      <c r="AJ32" s="175"/>
      <c r="AK32" s="175"/>
    </row>
    <row r="33" spans="2:37" ht="21.9" customHeight="1">
      <c r="B33" s="433"/>
      <c r="C33" s="433"/>
      <c r="D33" s="433"/>
      <c r="E33" s="433"/>
      <c r="F33" s="433"/>
      <c r="G33" s="433"/>
      <c r="H33" s="433"/>
      <c r="I33" s="433"/>
      <c r="J33" s="433"/>
      <c r="K33" s="433"/>
      <c r="L33" s="433"/>
      <c r="M33" s="433"/>
      <c r="N33" s="433"/>
      <c r="O33" s="433"/>
      <c r="P33" s="433"/>
      <c r="Q33" s="462"/>
      <c r="R33" s="462"/>
      <c r="S33" s="462"/>
      <c r="T33" s="462"/>
      <c r="U33" s="433"/>
      <c r="V33" s="433"/>
      <c r="W33" s="433"/>
      <c r="X33" s="433"/>
      <c r="Y33" s="463"/>
      <c r="Z33" s="464"/>
      <c r="AA33" s="433"/>
      <c r="AB33" s="433"/>
      <c r="AC33" s="433"/>
      <c r="AD33" s="433"/>
      <c r="AH33" s="175"/>
      <c r="AI33" s="175"/>
      <c r="AJ33" s="175"/>
      <c r="AK33" s="175"/>
    </row>
    <row r="34" spans="2:37" ht="21.9" customHeight="1">
      <c r="B34" s="437" t="s">
        <v>289</v>
      </c>
      <c r="C34" s="438"/>
      <c r="D34" s="438"/>
      <c r="E34" s="438"/>
      <c r="F34" s="438"/>
      <c r="G34" s="438"/>
      <c r="H34" s="438"/>
      <c r="I34" s="438"/>
      <c r="J34" s="438"/>
      <c r="K34" s="439"/>
      <c r="L34" s="466" t="str">
        <f>IF(N16="","",EOMONTH(AI16,0))</f>
        <v/>
      </c>
      <c r="M34" s="466"/>
      <c r="N34" s="466"/>
      <c r="O34" s="466"/>
      <c r="P34" s="466"/>
      <c r="Q34" s="474" t="str">
        <f>IF($P$17=0,"",$P$17)</f>
        <v/>
      </c>
      <c r="R34" s="475"/>
      <c r="S34" s="475"/>
      <c r="T34" s="475"/>
      <c r="U34" s="469" t="str">
        <f>IF(Q34="","",ROUND(($Z$18-Q34)/$Z$18,4))</f>
        <v/>
      </c>
      <c r="V34" s="470"/>
      <c r="W34" s="470"/>
      <c r="X34" s="470"/>
      <c r="Y34" s="463"/>
      <c r="Z34" s="464"/>
      <c r="AA34" s="471"/>
      <c r="AB34" s="472"/>
      <c r="AC34" s="472"/>
      <c r="AD34" s="473"/>
      <c r="AH34" s="175"/>
      <c r="AI34" s="175"/>
      <c r="AJ34" s="175"/>
      <c r="AK34" s="175"/>
    </row>
    <row r="35" spans="2:37" ht="21.9" customHeight="1">
      <c r="B35" s="437" t="s">
        <v>309</v>
      </c>
      <c r="C35" s="438"/>
      <c r="D35" s="438"/>
      <c r="E35" s="438"/>
      <c r="F35" s="438"/>
      <c r="G35" s="438"/>
      <c r="H35" s="438"/>
      <c r="I35" s="438"/>
      <c r="J35" s="438"/>
      <c r="K35" s="439"/>
      <c r="L35" s="466" t="str">
        <f t="shared" ref="L35:L41" si="0">IF($N$16="","",EOMONTH(L34,1))</f>
        <v/>
      </c>
      <c r="M35" s="466"/>
      <c r="N35" s="466"/>
      <c r="O35" s="466"/>
      <c r="P35" s="466"/>
      <c r="Q35" s="467"/>
      <c r="R35" s="468"/>
      <c r="S35" s="468"/>
      <c r="T35" s="468"/>
      <c r="U35" s="469" t="str">
        <f t="shared" ref="U35:U39" si="1">IF(Q35="","",ROUND(($Z$18-Q35)/$Z$18,4))</f>
        <v/>
      </c>
      <c r="V35" s="470"/>
      <c r="W35" s="470"/>
      <c r="X35" s="470"/>
      <c r="Y35" s="463"/>
      <c r="Z35" s="464"/>
      <c r="AA35" s="471"/>
      <c r="AB35" s="472"/>
      <c r="AC35" s="472"/>
      <c r="AD35" s="473"/>
      <c r="AH35" s="175"/>
      <c r="AI35" s="175"/>
      <c r="AJ35" s="175"/>
      <c r="AK35" s="175"/>
    </row>
    <row r="36" spans="2:37" ht="21.9" customHeight="1">
      <c r="B36" s="437" t="s">
        <v>310</v>
      </c>
      <c r="C36" s="438"/>
      <c r="D36" s="438"/>
      <c r="E36" s="438"/>
      <c r="F36" s="438"/>
      <c r="G36" s="438"/>
      <c r="H36" s="438"/>
      <c r="I36" s="438"/>
      <c r="J36" s="438"/>
      <c r="K36" s="439"/>
      <c r="L36" s="466" t="str">
        <f t="shared" si="0"/>
        <v/>
      </c>
      <c r="M36" s="466"/>
      <c r="N36" s="466"/>
      <c r="O36" s="466"/>
      <c r="P36" s="466"/>
      <c r="Q36" s="467"/>
      <c r="R36" s="468"/>
      <c r="S36" s="468"/>
      <c r="T36" s="468"/>
      <c r="U36" s="469" t="str">
        <f t="shared" si="1"/>
        <v/>
      </c>
      <c r="V36" s="470"/>
      <c r="W36" s="470"/>
      <c r="X36" s="470"/>
      <c r="Y36" s="463"/>
      <c r="Z36" s="464"/>
      <c r="AA36" s="476" t="str">
        <f>IF(U34="","",IF(AND($H$19="可",U34&gt;=0.05),"可","否"))</f>
        <v/>
      </c>
      <c r="AB36" s="476"/>
      <c r="AC36" s="476"/>
      <c r="AD36" s="476"/>
      <c r="AH36" s="175"/>
      <c r="AI36" s="175"/>
      <c r="AJ36" s="175"/>
      <c r="AK36" s="175"/>
    </row>
    <row r="37" spans="2:37" ht="21.9" customHeight="1">
      <c r="B37" s="437" t="s">
        <v>311</v>
      </c>
      <c r="C37" s="438"/>
      <c r="D37" s="438"/>
      <c r="E37" s="438"/>
      <c r="F37" s="438"/>
      <c r="G37" s="438"/>
      <c r="H37" s="438"/>
      <c r="I37" s="438"/>
      <c r="J37" s="438"/>
      <c r="K37" s="439"/>
      <c r="L37" s="466" t="str">
        <f t="shared" si="0"/>
        <v/>
      </c>
      <c r="M37" s="466"/>
      <c r="N37" s="466"/>
      <c r="O37" s="466"/>
      <c r="P37" s="466"/>
      <c r="Q37" s="467"/>
      <c r="R37" s="468"/>
      <c r="S37" s="468"/>
      <c r="T37" s="468"/>
      <c r="U37" s="469" t="str">
        <f t="shared" si="1"/>
        <v/>
      </c>
      <c r="V37" s="470"/>
      <c r="W37" s="470"/>
      <c r="X37" s="470"/>
      <c r="Y37" s="463"/>
      <c r="Z37" s="464"/>
      <c r="AA37" s="476" t="str">
        <f t="shared" ref="AA37:AA41" si="2">IF(U35="","",IF(AND($H$19="可",U35&gt;=0.05),"可","否"))</f>
        <v/>
      </c>
      <c r="AB37" s="476"/>
      <c r="AC37" s="476"/>
      <c r="AD37" s="476"/>
      <c r="AH37" s="175"/>
      <c r="AI37" s="175"/>
      <c r="AJ37" s="175"/>
      <c r="AK37" s="175"/>
    </row>
    <row r="38" spans="2:37" ht="21.9" customHeight="1">
      <c r="B38" s="437" t="s">
        <v>312</v>
      </c>
      <c r="C38" s="438"/>
      <c r="D38" s="438"/>
      <c r="E38" s="438"/>
      <c r="F38" s="438"/>
      <c r="G38" s="438"/>
      <c r="H38" s="438"/>
      <c r="I38" s="438"/>
      <c r="J38" s="438"/>
      <c r="K38" s="439"/>
      <c r="L38" s="466" t="str">
        <f t="shared" si="0"/>
        <v/>
      </c>
      <c r="M38" s="466"/>
      <c r="N38" s="466"/>
      <c r="O38" s="466"/>
      <c r="P38" s="466"/>
      <c r="Q38" s="467"/>
      <c r="R38" s="468"/>
      <c r="S38" s="468"/>
      <c r="T38" s="468"/>
      <c r="U38" s="469" t="str">
        <f t="shared" si="1"/>
        <v/>
      </c>
      <c r="V38" s="470"/>
      <c r="W38" s="470"/>
      <c r="X38" s="470"/>
      <c r="Y38" s="478" t="s">
        <v>313</v>
      </c>
      <c r="Z38" s="464"/>
      <c r="AA38" s="476" t="str">
        <f t="shared" si="2"/>
        <v/>
      </c>
      <c r="AB38" s="476"/>
      <c r="AC38" s="476"/>
      <c r="AD38" s="476"/>
      <c r="AH38" s="175"/>
      <c r="AI38" s="175"/>
      <c r="AJ38" s="175"/>
      <c r="AK38" s="175"/>
    </row>
    <row r="39" spans="2:37" ht="21.9" customHeight="1">
      <c r="B39" s="437" t="s">
        <v>314</v>
      </c>
      <c r="C39" s="438"/>
      <c r="D39" s="438"/>
      <c r="E39" s="438"/>
      <c r="F39" s="438"/>
      <c r="G39" s="438"/>
      <c r="H39" s="438"/>
      <c r="I39" s="438"/>
      <c r="J39" s="438"/>
      <c r="K39" s="439"/>
      <c r="L39" s="466" t="str">
        <f t="shared" si="0"/>
        <v/>
      </c>
      <c r="M39" s="466"/>
      <c r="N39" s="466"/>
      <c r="O39" s="466"/>
      <c r="P39" s="466"/>
      <c r="Q39" s="467"/>
      <c r="R39" s="468"/>
      <c r="S39" s="468"/>
      <c r="T39" s="468"/>
      <c r="U39" s="469" t="str">
        <f t="shared" si="1"/>
        <v/>
      </c>
      <c r="V39" s="470"/>
      <c r="W39" s="470"/>
      <c r="X39" s="470"/>
      <c r="Y39" s="463"/>
      <c r="Z39" s="464"/>
      <c r="AA39" s="477" t="str">
        <f>IF(U37="","",IF(AND($H$19="可",U37&gt;=0.05),"可","否"))</f>
        <v/>
      </c>
      <c r="AB39" s="477"/>
      <c r="AC39" s="477"/>
      <c r="AD39" s="477"/>
      <c r="AH39" s="175"/>
      <c r="AI39" s="175"/>
      <c r="AJ39" s="175"/>
      <c r="AK39" s="175"/>
    </row>
    <row r="40" spans="2:37" ht="21.9" customHeight="1">
      <c r="B40" s="437"/>
      <c r="C40" s="438"/>
      <c r="D40" s="438"/>
      <c r="E40" s="438"/>
      <c r="F40" s="438"/>
      <c r="G40" s="438"/>
      <c r="H40" s="438"/>
      <c r="I40" s="438"/>
      <c r="J40" s="438"/>
      <c r="K40" s="439"/>
      <c r="L40" s="466" t="str">
        <f t="shared" si="0"/>
        <v/>
      </c>
      <c r="M40" s="466"/>
      <c r="N40" s="466"/>
      <c r="O40" s="466"/>
      <c r="P40" s="466"/>
      <c r="Q40" s="471"/>
      <c r="R40" s="472"/>
      <c r="S40" s="472"/>
      <c r="T40" s="473"/>
      <c r="U40" s="471"/>
      <c r="V40" s="472"/>
      <c r="W40" s="472"/>
      <c r="X40" s="473"/>
      <c r="Y40" s="463"/>
      <c r="Z40" s="464"/>
      <c r="AA40" s="476" t="str">
        <f t="shared" si="2"/>
        <v/>
      </c>
      <c r="AB40" s="476"/>
      <c r="AC40" s="476"/>
      <c r="AD40" s="476"/>
      <c r="AH40" s="175"/>
      <c r="AI40" s="175"/>
      <c r="AJ40" s="175"/>
      <c r="AK40" s="175"/>
    </row>
    <row r="41" spans="2:37" ht="21.9" customHeight="1">
      <c r="B41" s="437" t="s">
        <v>315</v>
      </c>
      <c r="C41" s="438"/>
      <c r="D41" s="438"/>
      <c r="E41" s="438"/>
      <c r="F41" s="438"/>
      <c r="G41" s="438"/>
      <c r="H41" s="438"/>
      <c r="I41" s="438"/>
      <c r="J41" s="438"/>
      <c r="K41" s="439"/>
      <c r="L41" s="466" t="str">
        <f t="shared" si="0"/>
        <v/>
      </c>
      <c r="M41" s="466"/>
      <c r="N41" s="466"/>
      <c r="O41" s="466"/>
      <c r="P41" s="466"/>
      <c r="Q41" s="488"/>
      <c r="R41" s="488"/>
      <c r="S41" s="488"/>
      <c r="T41" s="488"/>
      <c r="U41" s="488"/>
      <c r="V41" s="488"/>
      <c r="W41" s="488"/>
      <c r="X41" s="488"/>
      <c r="Y41" s="463"/>
      <c r="Z41" s="464"/>
      <c r="AA41" s="476" t="str">
        <f t="shared" si="2"/>
        <v/>
      </c>
      <c r="AB41" s="476"/>
      <c r="AC41" s="476"/>
      <c r="AD41" s="476"/>
      <c r="AH41" s="175"/>
      <c r="AI41" s="175"/>
      <c r="AJ41" s="175"/>
      <c r="AK41" s="175"/>
    </row>
    <row r="42" spans="2:37" ht="19.5" customHeight="1">
      <c r="B42" s="489" t="s">
        <v>316</v>
      </c>
      <c r="C42" s="490"/>
      <c r="D42" s="490"/>
      <c r="E42" s="490"/>
      <c r="F42" s="490"/>
      <c r="G42" s="490"/>
      <c r="H42" s="490"/>
      <c r="I42" s="490"/>
      <c r="J42" s="490"/>
      <c r="K42" s="490"/>
      <c r="L42" s="490"/>
      <c r="M42" s="490"/>
      <c r="N42" s="490"/>
      <c r="O42" s="490"/>
      <c r="P42" s="490"/>
      <c r="Q42" s="490"/>
      <c r="R42" s="490"/>
      <c r="S42" s="490"/>
      <c r="T42" s="490"/>
      <c r="U42" s="490"/>
      <c r="V42" s="490"/>
      <c r="W42" s="490"/>
      <c r="X42" s="490"/>
      <c r="Y42" s="490"/>
      <c r="Z42" s="490"/>
      <c r="AA42" s="490"/>
      <c r="AB42" s="490"/>
      <c r="AC42" s="490"/>
      <c r="AD42" s="490"/>
      <c r="AE42" s="490"/>
      <c r="AF42" s="490"/>
    </row>
    <row r="43" spans="2:37" ht="19.5" customHeight="1">
      <c r="B43" s="489"/>
      <c r="C43" s="490"/>
      <c r="D43" s="490"/>
      <c r="E43" s="490"/>
      <c r="F43" s="490"/>
      <c r="G43" s="490"/>
      <c r="H43" s="490"/>
      <c r="I43" s="490"/>
      <c r="J43" s="490"/>
      <c r="K43" s="490"/>
      <c r="L43" s="490"/>
      <c r="M43" s="490"/>
      <c r="N43" s="490"/>
      <c r="O43" s="490"/>
      <c r="P43" s="490"/>
      <c r="Q43" s="490"/>
      <c r="R43" s="490"/>
      <c r="S43" s="490"/>
      <c r="T43" s="490"/>
      <c r="U43" s="490"/>
      <c r="V43" s="490"/>
      <c r="W43" s="490"/>
      <c r="X43" s="490"/>
      <c r="Y43" s="490"/>
      <c r="Z43" s="490"/>
      <c r="AA43" s="490"/>
      <c r="AB43" s="490"/>
      <c r="AC43" s="490"/>
      <c r="AD43" s="490"/>
      <c r="AE43" s="490"/>
      <c r="AF43" s="490"/>
    </row>
    <row r="44" spans="2:37" ht="19.5" customHeight="1">
      <c r="B44" s="490"/>
      <c r="C44" s="490"/>
      <c r="D44" s="490"/>
      <c r="E44" s="490"/>
      <c r="F44" s="490"/>
      <c r="G44" s="490"/>
      <c r="H44" s="490"/>
      <c r="I44" s="490"/>
      <c r="J44" s="490"/>
      <c r="K44" s="490"/>
      <c r="L44" s="490"/>
      <c r="M44" s="490"/>
      <c r="N44" s="490"/>
      <c r="O44" s="490"/>
      <c r="P44" s="490"/>
      <c r="Q44" s="490"/>
      <c r="R44" s="490"/>
      <c r="S44" s="490"/>
      <c r="T44" s="490"/>
      <c r="U44" s="490"/>
      <c r="V44" s="490"/>
      <c r="W44" s="490"/>
      <c r="X44" s="490"/>
      <c r="Y44" s="490"/>
      <c r="Z44" s="490"/>
      <c r="AA44" s="490"/>
      <c r="AB44" s="490"/>
      <c r="AC44" s="490"/>
      <c r="AD44" s="490"/>
      <c r="AE44" s="490"/>
      <c r="AF44" s="490"/>
    </row>
    <row r="45" spans="2:37" ht="13.8" customHeight="1">
      <c r="U45" s="166"/>
    </row>
    <row r="46" spans="2:37" ht="21.9" customHeight="1">
      <c r="B46" s="459" t="s">
        <v>317</v>
      </c>
      <c r="C46" s="460"/>
      <c r="D46" s="460"/>
      <c r="E46" s="460"/>
      <c r="F46" s="460"/>
      <c r="G46" s="460"/>
      <c r="H46" s="460"/>
      <c r="I46" s="460"/>
      <c r="J46" s="460"/>
      <c r="K46" s="460"/>
      <c r="L46" s="460"/>
      <c r="M46" s="460"/>
      <c r="N46" s="460"/>
      <c r="O46" s="460"/>
      <c r="P46" s="460"/>
      <c r="Q46" s="460"/>
      <c r="R46" s="460"/>
      <c r="S46" s="460"/>
      <c r="T46" s="460"/>
      <c r="U46" s="460"/>
      <c r="V46" s="460"/>
      <c r="W46" s="461"/>
      <c r="Y46" s="187" t="s">
        <v>318</v>
      </c>
    </row>
    <row r="47" spans="2:37" ht="21.9" customHeight="1">
      <c r="B47" s="170" t="s">
        <v>319</v>
      </c>
    </row>
    <row r="48" spans="2:37" ht="21.9" customHeight="1">
      <c r="B48" s="479" t="s">
        <v>320</v>
      </c>
      <c r="C48" s="479"/>
      <c r="D48" s="479"/>
      <c r="E48" s="479"/>
      <c r="F48" s="479"/>
      <c r="G48" s="479"/>
      <c r="H48" s="479"/>
      <c r="I48" s="479"/>
      <c r="J48" s="479"/>
      <c r="K48" s="481" t="s">
        <v>321</v>
      </c>
      <c r="L48" s="482"/>
      <c r="M48" s="482"/>
      <c r="N48" s="482"/>
      <c r="O48" s="482"/>
      <c r="P48" s="482"/>
      <c r="Q48" s="482"/>
      <c r="R48" s="482"/>
      <c r="S48" s="482"/>
      <c r="T48" s="482"/>
      <c r="U48" s="482"/>
      <c r="V48" s="482"/>
      <c r="W48" s="482"/>
      <c r="X48" s="482"/>
      <c r="Y48" s="482"/>
      <c r="Z48" s="482"/>
      <c r="AA48" s="482"/>
      <c r="AB48" s="482"/>
      <c r="AC48" s="482"/>
      <c r="AD48" s="482"/>
      <c r="AE48" s="482"/>
      <c r="AF48" s="483"/>
    </row>
    <row r="49" spans="2:32" ht="21.9" customHeight="1">
      <c r="B49" s="480"/>
      <c r="C49" s="480"/>
      <c r="D49" s="480"/>
      <c r="E49" s="480"/>
      <c r="F49" s="480"/>
      <c r="G49" s="480"/>
      <c r="H49" s="480"/>
      <c r="I49" s="480"/>
      <c r="J49" s="480"/>
      <c r="K49" s="484"/>
      <c r="L49" s="485"/>
      <c r="M49" s="485"/>
      <c r="N49" s="485"/>
      <c r="O49" s="485"/>
      <c r="P49" s="485"/>
      <c r="Q49" s="485"/>
      <c r="R49" s="485"/>
      <c r="S49" s="485"/>
      <c r="T49" s="485"/>
      <c r="U49" s="485"/>
      <c r="V49" s="485"/>
      <c r="W49" s="485"/>
      <c r="X49" s="485"/>
      <c r="Y49" s="485"/>
      <c r="Z49" s="485"/>
      <c r="AA49" s="485"/>
      <c r="AB49" s="485"/>
      <c r="AC49" s="485"/>
      <c r="AD49" s="485"/>
      <c r="AE49" s="485"/>
      <c r="AF49" s="486"/>
    </row>
    <row r="50" spans="2:32" ht="36" customHeight="1">
      <c r="B50" s="487" t="s">
        <v>322</v>
      </c>
      <c r="C50" s="487"/>
      <c r="D50" s="487"/>
      <c r="E50" s="487"/>
      <c r="F50" s="487"/>
      <c r="G50" s="487"/>
      <c r="H50" s="487"/>
      <c r="I50" s="487"/>
      <c r="J50" s="487"/>
      <c r="K50" s="487"/>
      <c r="L50" s="487"/>
      <c r="M50" s="487"/>
      <c r="N50" s="487"/>
      <c r="O50" s="487"/>
      <c r="P50" s="487"/>
      <c r="Q50" s="487"/>
      <c r="R50" s="487"/>
      <c r="S50" s="487"/>
      <c r="T50" s="487"/>
      <c r="U50" s="487"/>
      <c r="V50" s="487"/>
      <c r="W50" s="487"/>
      <c r="X50" s="487"/>
      <c r="Y50" s="487"/>
      <c r="Z50" s="487"/>
      <c r="AA50" s="487"/>
      <c r="AB50" s="487"/>
      <c r="AC50" s="487"/>
      <c r="AD50" s="487"/>
      <c r="AE50" s="487"/>
      <c r="AF50" s="487"/>
    </row>
    <row r="51" spans="2:32" ht="21.9" customHeight="1"/>
    <row r="52" spans="2:32" ht="21.9" customHeight="1">
      <c r="B52" s="459" t="s">
        <v>323</v>
      </c>
      <c r="C52" s="460"/>
      <c r="D52" s="460"/>
      <c r="E52" s="460"/>
      <c r="F52" s="460"/>
      <c r="G52" s="460"/>
      <c r="H52" s="460"/>
      <c r="I52" s="461"/>
      <c r="K52" s="187" t="s">
        <v>324</v>
      </c>
    </row>
    <row r="53" spans="2:32" ht="21.9" customHeight="1">
      <c r="B53" s="170" t="s">
        <v>325</v>
      </c>
    </row>
    <row r="54" spans="2:32" ht="21.9" customHeight="1">
      <c r="B54" s="433"/>
      <c r="C54" s="433"/>
      <c r="D54" s="433"/>
      <c r="E54" s="433"/>
      <c r="F54" s="433"/>
      <c r="G54" s="433"/>
      <c r="H54" s="433"/>
      <c r="I54" s="433"/>
      <c r="J54" s="433"/>
      <c r="K54" s="433"/>
      <c r="L54" s="433" t="s">
        <v>305</v>
      </c>
      <c r="M54" s="433"/>
      <c r="N54" s="433"/>
      <c r="O54" s="433"/>
      <c r="P54" s="433"/>
      <c r="Q54" s="462" t="s">
        <v>306</v>
      </c>
      <c r="R54" s="462"/>
      <c r="S54" s="462"/>
      <c r="T54" s="462"/>
      <c r="U54" s="463"/>
      <c r="V54" s="464"/>
      <c r="W54" s="465" t="s">
        <v>326</v>
      </c>
      <c r="X54" s="433"/>
      <c r="Y54" s="433"/>
      <c r="Z54" s="433"/>
    </row>
    <row r="55" spans="2:32" ht="21.9" customHeight="1">
      <c r="B55" s="433"/>
      <c r="C55" s="433"/>
      <c r="D55" s="433"/>
      <c r="E55" s="433"/>
      <c r="F55" s="433"/>
      <c r="G55" s="433"/>
      <c r="H55" s="433"/>
      <c r="I55" s="433"/>
      <c r="J55" s="433"/>
      <c r="K55" s="433"/>
      <c r="L55" s="433"/>
      <c r="M55" s="433"/>
      <c r="N55" s="433"/>
      <c r="O55" s="433"/>
      <c r="P55" s="433"/>
      <c r="Q55" s="462"/>
      <c r="R55" s="462"/>
      <c r="S55" s="462"/>
      <c r="T55" s="462"/>
      <c r="U55" s="463"/>
      <c r="V55" s="464"/>
      <c r="W55" s="433"/>
      <c r="X55" s="433"/>
      <c r="Y55" s="433"/>
      <c r="Z55" s="433"/>
    </row>
    <row r="56" spans="2:32" ht="21.9" customHeight="1">
      <c r="B56" s="437" t="s">
        <v>289</v>
      </c>
      <c r="C56" s="438"/>
      <c r="D56" s="438"/>
      <c r="E56" s="438"/>
      <c r="F56" s="438"/>
      <c r="G56" s="438"/>
      <c r="H56" s="438"/>
      <c r="I56" s="438"/>
      <c r="J56" s="438"/>
      <c r="K56" s="439"/>
      <c r="L56" s="466" t="str">
        <f>IF(N16="","",EOMONTH(AI16,0))</f>
        <v/>
      </c>
      <c r="M56" s="466"/>
      <c r="N56" s="466"/>
      <c r="O56" s="466"/>
      <c r="P56" s="466"/>
      <c r="Q56" s="474" t="str">
        <f>IF($P$17=0,"",$P$17)</f>
        <v/>
      </c>
      <c r="R56" s="475"/>
      <c r="S56" s="475"/>
      <c r="T56" s="475"/>
      <c r="U56" s="463"/>
      <c r="V56" s="464"/>
      <c r="W56" s="471"/>
      <c r="X56" s="472"/>
      <c r="Y56" s="472"/>
      <c r="Z56" s="473"/>
    </row>
    <row r="57" spans="2:32" ht="21.9" customHeight="1">
      <c r="B57" s="437" t="s">
        <v>327</v>
      </c>
      <c r="C57" s="438"/>
      <c r="D57" s="438"/>
      <c r="E57" s="438"/>
      <c r="F57" s="438"/>
      <c r="G57" s="438"/>
      <c r="H57" s="438"/>
      <c r="I57" s="438"/>
      <c r="J57" s="438"/>
      <c r="K57" s="439"/>
      <c r="L57" s="466" t="str">
        <f t="shared" ref="L57:L74" si="3">IF($N$16="","",EOMONTH(L56,1))</f>
        <v/>
      </c>
      <c r="M57" s="466"/>
      <c r="N57" s="466"/>
      <c r="O57" s="466"/>
      <c r="P57" s="466"/>
      <c r="Q57" s="467"/>
      <c r="R57" s="468"/>
      <c r="S57" s="468"/>
      <c r="T57" s="468"/>
      <c r="U57" s="463"/>
      <c r="V57" s="464"/>
      <c r="W57" s="471"/>
      <c r="X57" s="472"/>
      <c r="Y57" s="472"/>
      <c r="Z57" s="473"/>
    </row>
    <row r="58" spans="2:32" ht="21.9" customHeight="1">
      <c r="B58" s="437" t="s">
        <v>328</v>
      </c>
      <c r="C58" s="438"/>
      <c r="D58" s="438"/>
      <c r="E58" s="438"/>
      <c r="F58" s="438"/>
      <c r="G58" s="438"/>
      <c r="H58" s="438"/>
      <c r="I58" s="438"/>
      <c r="J58" s="438"/>
      <c r="K58" s="439"/>
      <c r="L58" s="466" t="str">
        <f t="shared" si="3"/>
        <v/>
      </c>
      <c r="M58" s="466"/>
      <c r="N58" s="466"/>
      <c r="O58" s="466"/>
      <c r="P58" s="466"/>
      <c r="Q58" s="467"/>
      <c r="R58" s="468"/>
      <c r="S58" s="468"/>
      <c r="T58" s="468"/>
      <c r="U58" s="463"/>
      <c r="V58" s="464"/>
      <c r="W58" s="476" t="str">
        <f>IF(Q56="","",IF(OR(AND($AJ$8=7,Q56&lt;=750,$H$20="可"),(AND($AJ$8=8,Q56&lt;=900,$H$20="可"))),"可","否"))</f>
        <v/>
      </c>
      <c r="X58" s="476"/>
      <c r="Y58" s="476"/>
      <c r="Z58" s="476"/>
    </row>
    <row r="59" spans="2:32" ht="21.9" customHeight="1">
      <c r="B59" s="437"/>
      <c r="C59" s="438"/>
      <c r="D59" s="438"/>
      <c r="E59" s="438"/>
      <c r="F59" s="438"/>
      <c r="G59" s="438"/>
      <c r="H59" s="438"/>
      <c r="I59" s="438"/>
      <c r="J59" s="438"/>
      <c r="K59" s="439"/>
      <c r="L59" s="466" t="str">
        <f t="shared" si="3"/>
        <v/>
      </c>
      <c r="M59" s="466"/>
      <c r="N59" s="466"/>
      <c r="O59" s="466"/>
      <c r="P59" s="466"/>
      <c r="Q59" s="467"/>
      <c r="R59" s="468"/>
      <c r="S59" s="468"/>
      <c r="T59" s="468"/>
      <c r="U59" s="463"/>
      <c r="V59" s="464"/>
      <c r="W59" s="476" t="str">
        <f t="shared" ref="W59:W74" si="4">IF(Q57="","",IF(OR(AND($AJ$8=7,Q57&lt;=750,$H$20="可"),(AND($AJ$8=8,Q57&lt;=900,$H$20="可"))),"可","否"))</f>
        <v/>
      </c>
      <c r="X59" s="476"/>
      <c r="Y59" s="476"/>
      <c r="Z59" s="476"/>
    </row>
    <row r="60" spans="2:32" ht="21.9" customHeight="1">
      <c r="B60" s="437"/>
      <c r="C60" s="438"/>
      <c r="D60" s="438"/>
      <c r="E60" s="438"/>
      <c r="F60" s="438"/>
      <c r="G60" s="438"/>
      <c r="H60" s="438"/>
      <c r="I60" s="438"/>
      <c r="J60" s="438"/>
      <c r="K60" s="439"/>
      <c r="L60" s="466" t="str">
        <f t="shared" si="3"/>
        <v/>
      </c>
      <c r="M60" s="466"/>
      <c r="N60" s="466"/>
      <c r="O60" s="466"/>
      <c r="P60" s="466"/>
      <c r="Q60" s="467"/>
      <c r="R60" s="468"/>
      <c r="S60" s="468"/>
      <c r="T60" s="468"/>
      <c r="U60" s="463"/>
      <c r="V60" s="464"/>
      <c r="W60" s="476" t="str">
        <f t="shared" si="4"/>
        <v/>
      </c>
      <c r="X60" s="476"/>
      <c r="Y60" s="476"/>
      <c r="Z60" s="476"/>
    </row>
    <row r="61" spans="2:32" ht="21.9" customHeight="1">
      <c r="B61" s="437"/>
      <c r="C61" s="438"/>
      <c r="D61" s="438"/>
      <c r="E61" s="438"/>
      <c r="F61" s="438"/>
      <c r="G61" s="438"/>
      <c r="H61" s="438"/>
      <c r="I61" s="438"/>
      <c r="J61" s="438"/>
      <c r="K61" s="439"/>
      <c r="L61" s="466" t="str">
        <f t="shared" si="3"/>
        <v/>
      </c>
      <c r="M61" s="466"/>
      <c r="N61" s="466"/>
      <c r="O61" s="466"/>
      <c r="P61" s="466"/>
      <c r="Q61" s="467"/>
      <c r="R61" s="468"/>
      <c r="S61" s="468"/>
      <c r="T61" s="468"/>
      <c r="U61" s="463"/>
      <c r="V61" s="464"/>
      <c r="W61" s="476" t="str">
        <f t="shared" si="4"/>
        <v/>
      </c>
      <c r="X61" s="476"/>
      <c r="Y61" s="476"/>
      <c r="Z61" s="476"/>
    </row>
    <row r="62" spans="2:32" ht="21.9" customHeight="1">
      <c r="B62" s="437"/>
      <c r="C62" s="438"/>
      <c r="D62" s="438"/>
      <c r="E62" s="438"/>
      <c r="F62" s="438"/>
      <c r="G62" s="438"/>
      <c r="H62" s="438"/>
      <c r="I62" s="438"/>
      <c r="J62" s="438"/>
      <c r="K62" s="439"/>
      <c r="L62" s="466" t="str">
        <f t="shared" si="3"/>
        <v/>
      </c>
      <c r="M62" s="466"/>
      <c r="N62" s="466"/>
      <c r="O62" s="466"/>
      <c r="P62" s="466"/>
      <c r="Q62" s="467"/>
      <c r="R62" s="468"/>
      <c r="S62" s="468"/>
      <c r="T62" s="468"/>
      <c r="U62" s="463"/>
      <c r="V62" s="464"/>
      <c r="W62" s="476" t="str">
        <f t="shared" si="4"/>
        <v/>
      </c>
      <c r="X62" s="476"/>
      <c r="Y62" s="476"/>
      <c r="Z62" s="476"/>
    </row>
    <row r="63" spans="2:32" ht="21.9" customHeight="1">
      <c r="B63" s="437"/>
      <c r="C63" s="438"/>
      <c r="D63" s="438"/>
      <c r="E63" s="438"/>
      <c r="F63" s="438"/>
      <c r="G63" s="438"/>
      <c r="H63" s="438"/>
      <c r="I63" s="438"/>
      <c r="J63" s="438"/>
      <c r="K63" s="439"/>
      <c r="L63" s="466" t="str">
        <f t="shared" si="3"/>
        <v/>
      </c>
      <c r="M63" s="466"/>
      <c r="N63" s="466"/>
      <c r="O63" s="466"/>
      <c r="P63" s="466"/>
      <c r="Q63" s="467"/>
      <c r="R63" s="468"/>
      <c r="S63" s="468"/>
      <c r="T63" s="468"/>
      <c r="U63" s="478" t="s">
        <v>313</v>
      </c>
      <c r="V63" s="491"/>
      <c r="W63" s="476" t="str">
        <f t="shared" si="4"/>
        <v/>
      </c>
      <c r="X63" s="476"/>
      <c r="Y63" s="476"/>
      <c r="Z63" s="476"/>
    </row>
    <row r="64" spans="2:32" ht="21.9" customHeight="1">
      <c r="B64" s="437"/>
      <c r="C64" s="438"/>
      <c r="D64" s="438"/>
      <c r="E64" s="438"/>
      <c r="F64" s="438"/>
      <c r="G64" s="438"/>
      <c r="H64" s="438"/>
      <c r="I64" s="438"/>
      <c r="J64" s="438"/>
      <c r="K64" s="439"/>
      <c r="L64" s="466" t="str">
        <f t="shared" si="3"/>
        <v/>
      </c>
      <c r="M64" s="466"/>
      <c r="N64" s="466"/>
      <c r="O64" s="466"/>
      <c r="P64" s="466"/>
      <c r="Q64" s="467"/>
      <c r="R64" s="468"/>
      <c r="S64" s="468"/>
      <c r="T64" s="468"/>
      <c r="U64" s="478"/>
      <c r="V64" s="491"/>
      <c r="W64" s="476" t="str">
        <f t="shared" si="4"/>
        <v/>
      </c>
      <c r="X64" s="476"/>
      <c r="Y64" s="476"/>
      <c r="Z64" s="476"/>
    </row>
    <row r="65" spans="2:32" ht="21.9" customHeight="1">
      <c r="B65" s="437"/>
      <c r="C65" s="438"/>
      <c r="D65" s="438"/>
      <c r="E65" s="438"/>
      <c r="F65" s="438"/>
      <c r="G65" s="438"/>
      <c r="H65" s="438"/>
      <c r="I65" s="438"/>
      <c r="J65" s="438"/>
      <c r="K65" s="439"/>
      <c r="L65" s="466" t="str">
        <f t="shared" si="3"/>
        <v/>
      </c>
      <c r="M65" s="466"/>
      <c r="N65" s="466"/>
      <c r="O65" s="466"/>
      <c r="P65" s="466"/>
      <c r="Q65" s="467"/>
      <c r="R65" s="468"/>
      <c r="S65" s="468"/>
      <c r="T65" s="468"/>
      <c r="U65" s="478"/>
      <c r="V65" s="491"/>
      <c r="W65" s="476" t="str">
        <f t="shared" si="4"/>
        <v/>
      </c>
      <c r="X65" s="476"/>
      <c r="Y65" s="476"/>
      <c r="Z65" s="476"/>
    </row>
    <row r="66" spans="2:32" ht="21.9" customHeight="1">
      <c r="B66" s="437"/>
      <c r="C66" s="438"/>
      <c r="D66" s="438"/>
      <c r="E66" s="438"/>
      <c r="F66" s="438"/>
      <c r="G66" s="438"/>
      <c r="H66" s="438"/>
      <c r="I66" s="438"/>
      <c r="J66" s="438"/>
      <c r="K66" s="439"/>
      <c r="L66" s="466" t="str">
        <f t="shared" si="3"/>
        <v/>
      </c>
      <c r="M66" s="466"/>
      <c r="N66" s="466"/>
      <c r="O66" s="466"/>
      <c r="P66" s="466"/>
      <c r="Q66" s="467"/>
      <c r="R66" s="468"/>
      <c r="S66" s="468"/>
      <c r="T66" s="468"/>
      <c r="U66" s="478"/>
      <c r="V66" s="491"/>
      <c r="W66" s="476" t="str">
        <f t="shared" si="4"/>
        <v/>
      </c>
      <c r="X66" s="476"/>
      <c r="Y66" s="476"/>
      <c r="Z66" s="476"/>
    </row>
    <row r="67" spans="2:32" ht="21.9" customHeight="1">
      <c r="B67" s="437"/>
      <c r="C67" s="438"/>
      <c r="D67" s="438"/>
      <c r="E67" s="438"/>
      <c r="F67" s="438"/>
      <c r="G67" s="438"/>
      <c r="H67" s="438"/>
      <c r="I67" s="438"/>
      <c r="J67" s="438"/>
      <c r="K67" s="439"/>
      <c r="L67" s="466" t="str">
        <f t="shared" si="3"/>
        <v/>
      </c>
      <c r="M67" s="466"/>
      <c r="N67" s="466"/>
      <c r="O67" s="466"/>
      <c r="P67" s="466"/>
      <c r="Q67" s="467"/>
      <c r="R67" s="468"/>
      <c r="S67" s="468"/>
      <c r="T67" s="468"/>
      <c r="U67" s="463"/>
      <c r="V67" s="464"/>
      <c r="W67" s="476" t="str">
        <f t="shared" si="4"/>
        <v/>
      </c>
      <c r="X67" s="476"/>
      <c r="Y67" s="476"/>
      <c r="Z67" s="476"/>
    </row>
    <row r="68" spans="2:32" ht="21.9" customHeight="1">
      <c r="B68" s="437"/>
      <c r="C68" s="438"/>
      <c r="D68" s="438"/>
      <c r="E68" s="438"/>
      <c r="F68" s="438"/>
      <c r="G68" s="438"/>
      <c r="H68" s="438"/>
      <c r="I68" s="438"/>
      <c r="J68" s="438"/>
      <c r="K68" s="439"/>
      <c r="L68" s="466" t="str">
        <f t="shared" si="3"/>
        <v/>
      </c>
      <c r="M68" s="466"/>
      <c r="N68" s="466"/>
      <c r="O68" s="466"/>
      <c r="P68" s="466"/>
      <c r="Q68" s="467"/>
      <c r="R68" s="468"/>
      <c r="S68" s="468"/>
      <c r="T68" s="468"/>
      <c r="U68" s="463"/>
      <c r="V68" s="464"/>
      <c r="W68" s="476" t="str">
        <f t="shared" si="4"/>
        <v/>
      </c>
      <c r="X68" s="476"/>
      <c r="Y68" s="476"/>
      <c r="Z68" s="476"/>
    </row>
    <row r="69" spans="2:32" ht="21.9" customHeight="1">
      <c r="B69" s="437"/>
      <c r="C69" s="438"/>
      <c r="D69" s="438"/>
      <c r="E69" s="438"/>
      <c r="F69" s="438"/>
      <c r="G69" s="438"/>
      <c r="H69" s="438"/>
      <c r="I69" s="438"/>
      <c r="J69" s="438"/>
      <c r="K69" s="439"/>
      <c r="L69" s="466" t="str">
        <f t="shared" si="3"/>
        <v/>
      </c>
      <c r="M69" s="466"/>
      <c r="N69" s="466"/>
      <c r="O69" s="466"/>
      <c r="P69" s="466"/>
      <c r="Q69" s="467"/>
      <c r="R69" s="468"/>
      <c r="S69" s="468"/>
      <c r="T69" s="468"/>
      <c r="U69" s="463"/>
      <c r="V69" s="464"/>
      <c r="W69" s="476" t="str">
        <f t="shared" si="4"/>
        <v/>
      </c>
      <c r="X69" s="476"/>
      <c r="Y69" s="476"/>
      <c r="Z69" s="476"/>
    </row>
    <row r="70" spans="2:32" ht="21.9" customHeight="1">
      <c r="B70" s="437"/>
      <c r="C70" s="438"/>
      <c r="D70" s="438"/>
      <c r="E70" s="438"/>
      <c r="F70" s="438"/>
      <c r="G70" s="438"/>
      <c r="H70" s="438"/>
      <c r="I70" s="438"/>
      <c r="J70" s="438"/>
      <c r="K70" s="439"/>
      <c r="L70" s="466" t="str">
        <f t="shared" si="3"/>
        <v/>
      </c>
      <c r="M70" s="466"/>
      <c r="N70" s="466"/>
      <c r="O70" s="466"/>
      <c r="P70" s="466"/>
      <c r="Q70" s="434"/>
      <c r="R70" s="434"/>
      <c r="S70" s="434"/>
      <c r="T70" s="434"/>
      <c r="W70" s="476" t="str">
        <f t="shared" si="4"/>
        <v/>
      </c>
      <c r="X70" s="476"/>
      <c r="Y70" s="476"/>
      <c r="Z70" s="476"/>
    </row>
    <row r="71" spans="2:32" ht="21.9" customHeight="1">
      <c r="B71" s="437"/>
      <c r="C71" s="438"/>
      <c r="D71" s="438"/>
      <c r="E71" s="438"/>
      <c r="F71" s="438"/>
      <c r="G71" s="438"/>
      <c r="H71" s="438"/>
      <c r="I71" s="438"/>
      <c r="J71" s="438"/>
      <c r="K71" s="439"/>
      <c r="L71" s="466" t="str">
        <f t="shared" si="3"/>
        <v/>
      </c>
      <c r="M71" s="466"/>
      <c r="N71" s="466"/>
      <c r="O71" s="466"/>
      <c r="P71" s="466"/>
      <c r="Q71" s="434"/>
      <c r="R71" s="434"/>
      <c r="S71" s="434"/>
      <c r="T71" s="434"/>
      <c r="W71" s="476" t="str">
        <f t="shared" si="4"/>
        <v/>
      </c>
      <c r="X71" s="476"/>
      <c r="Y71" s="476"/>
      <c r="Z71" s="476"/>
    </row>
    <row r="72" spans="2:32" ht="21.9" customHeight="1">
      <c r="B72" s="437"/>
      <c r="C72" s="438"/>
      <c r="D72" s="438"/>
      <c r="E72" s="438"/>
      <c r="F72" s="438"/>
      <c r="G72" s="438"/>
      <c r="H72" s="438"/>
      <c r="I72" s="438"/>
      <c r="J72" s="438"/>
      <c r="K72" s="439"/>
      <c r="L72" s="466" t="str">
        <f t="shared" si="3"/>
        <v/>
      </c>
      <c r="M72" s="466"/>
      <c r="N72" s="466"/>
      <c r="O72" s="466"/>
      <c r="P72" s="466"/>
      <c r="Q72" s="434"/>
      <c r="R72" s="434"/>
      <c r="S72" s="434"/>
      <c r="T72" s="434"/>
      <c r="W72" s="476" t="str">
        <f t="shared" si="4"/>
        <v/>
      </c>
      <c r="X72" s="476"/>
      <c r="Y72" s="476"/>
      <c r="Z72" s="476"/>
    </row>
    <row r="73" spans="2:32" ht="21.9" customHeight="1">
      <c r="B73" s="437"/>
      <c r="C73" s="438"/>
      <c r="D73" s="438"/>
      <c r="E73" s="438"/>
      <c r="F73" s="438"/>
      <c r="G73" s="438"/>
      <c r="H73" s="438"/>
      <c r="I73" s="438"/>
      <c r="J73" s="438"/>
      <c r="K73" s="439"/>
      <c r="L73" s="466" t="str">
        <f t="shared" si="3"/>
        <v/>
      </c>
      <c r="M73" s="466"/>
      <c r="N73" s="466"/>
      <c r="O73" s="466"/>
      <c r="P73" s="466"/>
      <c r="Q73" s="434"/>
      <c r="R73" s="434"/>
      <c r="S73" s="434"/>
      <c r="T73" s="434"/>
      <c r="W73" s="476" t="str">
        <f t="shared" si="4"/>
        <v/>
      </c>
      <c r="X73" s="476"/>
      <c r="Y73" s="476"/>
      <c r="Z73" s="476"/>
    </row>
    <row r="74" spans="2:32" ht="21.9" customHeight="1">
      <c r="B74" s="437"/>
      <c r="C74" s="438"/>
      <c r="D74" s="438"/>
      <c r="E74" s="438"/>
      <c r="F74" s="438"/>
      <c r="G74" s="438"/>
      <c r="H74" s="438"/>
      <c r="I74" s="438"/>
      <c r="J74" s="438"/>
      <c r="K74" s="439"/>
      <c r="L74" s="466" t="str">
        <f t="shared" si="3"/>
        <v/>
      </c>
      <c r="M74" s="466"/>
      <c r="N74" s="466"/>
      <c r="O74" s="466"/>
      <c r="P74" s="466"/>
      <c r="Q74" s="434"/>
      <c r="R74" s="434"/>
      <c r="S74" s="434"/>
      <c r="T74" s="434"/>
      <c r="W74" s="476" t="str">
        <f t="shared" si="4"/>
        <v/>
      </c>
      <c r="X74" s="476"/>
      <c r="Y74" s="476"/>
      <c r="Z74" s="476"/>
    </row>
    <row r="75" spans="2:32" ht="21.9" customHeight="1">
      <c r="B75" s="457" t="s">
        <v>329</v>
      </c>
      <c r="C75" s="458"/>
      <c r="D75" s="458"/>
      <c r="E75" s="458"/>
      <c r="F75" s="458"/>
      <c r="G75" s="458"/>
      <c r="H75" s="458"/>
      <c r="I75" s="458"/>
      <c r="J75" s="458"/>
      <c r="K75" s="458"/>
      <c r="L75" s="458"/>
      <c r="M75" s="458"/>
      <c r="N75" s="458"/>
      <c r="O75" s="458"/>
      <c r="P75" s="458"/>
      <c r="Q75" s="458"/>
      <c r="R75" s="458"/>
      <c r="S75" s="458"/>
      <c r="T75" s="458"/>
      <c r="U75" s="458"/>
      <c r="V75" s="458"/>
      <c r="W75" s="458"/>
      <c r="X75" s="458"/>
      <c r="Y75" s="458"/>
      <c r="Z75" s="458"/>
      <c r="AA75" s="458"/>
      <c r="AB75" s="458"/>
      <c r="AC75" s="458"/>
      <c r="AD75" s="458"/>
      <c r="AE75" s="458"/>
      <c r="AF75" s="458"/>
    </row>
    <row r="76" spans="2:32" ht="21.9" customHeight="1">
      <c r="B76" s="457"/>
      <c r="C76" s="458"/>
      <c r="D76" s="458"/>
      <c r="E76" s="458"/>
      <c r="F76" s="458"/>
      <c r="G76" s="458"/>
      <c r="H76" s="458"/>
      <c r="I76" s="458"/>
      <c r="J76" s="458"/>
      <c r="K76" s="458"/>
      <c r="L76" s="458"/>
      <c r="M76" s="458"/>
      <c r="N76" s="458"/>
      <c r="O76" s="458"/>
      <c r="P76" s="458"/>
      <c r="Q76" s="458"/>
      <c r="R76" s="458"/>
      <c r="S76" s="458"/>
      <c r="T76" s="458"/>
      <c r="U76" s="458"/>
      <c r="V76" s="458"/>
      <c r="W76" s="458"/>
      <c r="X76" s="458"/>
      <c r="Y76" s="458"/>
      <c r="Z76" s="458"/>
      <c r="AA76" s="458"/>
      <c r="AB76" s="458"/>
      <c r="AC76" s="458"/>
      <c r="AD76" s="458"/>
      <c r="AE76" s="458"/>
      <c r="AF76" s="458"/>
    </row>
    <row r="77" spans="2:32" ht="21.9" customHeight="1">
      <c r="B77" s="457"/>
      <c r="C77" s="458"/>
      <c r="D77" s="458"/>
      <c r="E77" s="458"/>
      <c r="F77" s="458"/>
      <c r="G77" s="458"/>
      <c r="H77" s="458"/>
      <c r="I77" s="458"/>
      <c r="J77" s="458"/>
      <c r="K77" s="458"/>
      <c r="L77" s="458"/>
      <c r="M77" s="458"/>
      <c r="N77" s="458"/>
      <c r="O77" s="458"/>
      <c r="P77" s="458"/>
      <c r="Q77" s="458"/>
      <c r="R77" s="458"/>
      <c r="S77" s="458"/>
      <c r="T77" s="458"/>
      <c r="U77" s="458"/>
      <c r="V77" s="458"/>
      <c r="W77" s="458"/>
      <c r="X77" s="458"/>
      <c r="Y77" s="458"/>
      <c r="Z77" s="458"/>
      <c r="AA77" s="458"/>
      <c r="AB77" s="458"/>
      <c r="AC77" s="458"/>
      <c r="AD77" s="458"/>
      <c r="AE77" s="458"/>
      <c r="AF77" s="458"/>
    </row>
    <row r="78" spans="2:32" ht="21.9" customHeight="1"/>
    <row r="79" spans="2:32" ht="21.9" customHeight="1"/>
    <row r="80" spans="2:32" ht="21.9" customHeight="1"/>
    <row r="81" ht="21.9" customHeight="1"/>
    <row r="82" ht="21.9" customHeight="1"/>
    <row r="83" ht="21.9" customHeight="1"/>
    <row r="84" ht="21.9" customHeight="1"/>
    <row r="85" ht="21.9" customHeight="1"/>
    <row r="86" ht="21.9" customHeight="1"/>
    <row r="87" ht="21.9" customHeight="1"/>
    <row r="88" ht="21.9" customHeight="1"/>
    <row r="89" ht="21.9" customHeight="1"/>
    <row r="90" ht="21.9" customHeight="1"/>
    <row r="91" ht="21.9" customHeight="1"/>
    <row r="92" ht="21.9" customHeight="1"/>
    <row r="93" ht="21.9" customHeight="1"/>
    <row r="94" ht="21.9" customHeight="1"/>
    <row r="95" ht="21.9" customHeight="1"/>
    <row r="96" ht="21.9" customHeight="1"/>
    <row r="97" ht="21.9" customHeight="1"/>
    <row r="98" ht="21.9" customHeight="1"/>
    <row r="99" ht="21.9" customHeight="1"/>
    <row r="100" ht="21.9" customHeight="1"/>
    <row r="101" ht="21.9" customHeight="1"/>
    <row r="102" ht="21.9" customHeight="1"/>
    <row r="103" ht="21.9" customHeight="1"/>
    <row r="104" ht="21.9" customHeight="1"/>
    <row r="105" ht="21.9" customHeight="1"/>
    <row r="106" ht="21.9" customHeight="1"/>
    <row r="107" ht="21.9" customHeight="1"/>
    <row r="108" ht="21.9" customHeight="1"/>
    <row r="109" ht="21.9" customHeight="1"/>
    <row r="110" ht="21.9" customHeight="1"/>
    <row r="111" ht="21.9" customHeight="1"/>
    <row r="112" ht="21.9" customHeight="1"/>
    <row r="113" ht="21.9" customHeight="1"/>
    <row r="114" ht="21.9" customHeight="1"/>
    <row r="115" ht="21.9" customHeight="1"/>
    <row r="116" ht="21.9" customHeight="1"/>
    <row r="117" ht="21.9" customHeight="1"/>
    <row r="118" ht="21.9" customHeight="1"/>
    <row r="119" ht="21.9" customHeight="1"/>
    <row r="120" ht="21.9" customHeight="1"/>
    <row r="121" ht="21.9" customHeight="1"/>
    <row r="122" ht="21.9" customHeight="1"/>
    <row r="123" ht="21.9" customHeight="1"/>
    <row r="124" ht="21.9" customHeight="1"/>
    <row r="125" ht="21.9" customHeight="1"/>
    <row r="126" ht="21.9" customHeight="1"/>
    <row r="127" ht="21.9" customHeight="1"/>
    <row r="128" ht="21.9" customHeight="1"/>
    <row r="129" ht="21.9" customHeight="1"/>
    <row r="130" ht="21.9" customHeight="1"/>
    <row r="131" ht="21.9" customHeight="1"/>
    <row r="132" ht="21.9" customHeight="1"/>
    <row r="133" ht="21.9" customHeight="1"/>
    <row r="134" ht="21.9" customHeight="1"/>
    <row r="135" ht="21.9" customHeight="1"/>
    <row r="136" ht="21.9" customHeight="1"/>
    <row r="137" ht="21.9" customHeight="1"/>
    <row r="138" ht="21.9" customHeight="1"/>
    <row r="139" ht="21.9" customHeight="1"/>
    <row r="140" ht="21.9" customHeight="1"/>
    <row r="141" ht="21.9" customHeight="1"/>
    <row r="142" ht="21.9" customHeight="1"/>
    <row r="143" ht="21.9" customHeight="1"/>
    <row r="144" ht="21.9" customHeight="1"/>
    <row r="145" ht="21.9" customHeight="1"/>
    <row r="146" ht="21.9" customHeight="1"/>
    <row r="147" ht="21.9" customHeight="1"/>
    <row r="148" ht="21.9" customHeight="1"/>
    <row r="149" ht="21.9" customHeight="1"/>
    <row r="150" ht="21.9" customHeight="1"/>
    <row r="151" ht="21.9" customHeight="1"/>
    <row r="152" ht="21.9" customHeight="1"/>
  </sheetData>
  <mergeCells count="182">
    <mergeCell ref="B75:AF77"/>
    <mergeCell ref="B73:K73"/>
    <mergeCell ref="L73:P73"/>
    <mergeCell ref="Q73:T73"/>
    <mergeCell ref="W73:Z73"/>
    <mergeCell ref="B74:K74"/>
    <mergeCell ref="L74:P74"/>
    <mergeCell ref="Q74:T74"/>
    <mergeCell ref="W74:Z74"/>
    <mergeCell ref="B71:K71"/>
    <mergeCell ref="L71:P71"/>
    <mergeCell ref="Q71:T71"/>
    <mergeCell ref="W71:Z71"/>
    <mergeCell ref="B72:K72"/>
    <mergeCell ref="L72:P72"/>
    <mergeCell ref="Q72:T72"/>
    <mergeCell ref="W72:Z72"/>
    <mergeCell ref="B69:K69"/>
    <mergeCell ref="L69:P69"/>
    <mergeCell ref="Q69:T69"/>
    <mergeCell ref="U69:V69"/>
    <mergeCell ref="W69:Z69"/>
    <mergeCell ref="B70:K70"/>
    <mergeCell ref="L70:P70"/>
    <mergeCell ref="Q70:T70"/>
    <mergeCell ref="W70:Z70"/>
    <mergeCell ref="B67:K67"/>
    <mergeCell ref="L67:P67"/>
    <mergeCell ref="Q67:T67"/>
    <mergeCell ref="U67:V67"/>
    <mergeCell ref="W67:Z67"/>
    <mergeCell ref="B68:K68"/>
    <mergeCell ref="L68:P68"/>
    <mergeCell ref="Q68:T68"/>
    <mergeCell ref="U68:V68"/>
    <mergeCell ref="W68:Z68"/>
    <mergeCell ref="L65:P65"/>
    <mergeCell ref="Q65:T65"/>
    <mergeCell ref="W65:Z65"/>
    <mergeCell ref="B66:K66"/>
    <mergeCell ref="L66:P66"/>
    <mergeCell ref="Q66:T66"/>
    <mergeCell ref="W66:Z66"/>
    <mergeCell ref="B63:K63"/>
    <mergeCell ref="L63:P63"/>
    <mergeCell ref="Q63:T63"/>
    <mergeCell ref="U63:V66"/>
    <mergeCell ref="W63:Z63"/>
    <mergeCell ref="B64:K64"/>
    <mergeCell ref="L64:P64"/>
    <mergeCell ref="Q64:T64"/>
    <mergeCell ref="W64:Z64"/>
    <mergeCell ref="B65:K65"/>
    <mergeCell ref="B61:K61"/>
    <mergeCell ref="L61:P61"/>
    <mergeCell ref="Q61:T61"/>
    <mergeCell ref="U61:V61"/>
    <mergeCell ref="W61:Z61"/>
    <mergeCell ref="B62:K62"/>
    <mergeCell ref="L62:P62"/>
    <mergeCell ref="Q62:T62"/>
    <mergeCell ref="U62:V62"/>
    <mergeCell ref="W62:Z62"/>
    <mergeCell ref="B59:K59"/>
    <mergeCell ref="L59:P59"/>
    <mergeCell ref="Q59:T59"/>
    <mergeCell ref="U59:V59"/>
    <mergeCell ref="W59:Z59"/>
    <mergeCell ref="B60:K60"/>
    <mergeCell ref="L60:P60"/>
    <mergeCell ref="Q60:T60"/>
    <mergeCell ref="U60:V60"/>
    <mergeCell ref="W60:Z60"/>
    <mergeCell ref="B57:K57"/>
    <mergeCell ref="L57:P57"/>
    <mergeCell ref="Q57:T57"/>
    <mergeCell ref="U57:V57"/>
    <mergeCell ref="W57:Z57"/>
    <mergeCell ref="B58:K58"/>
    <mergeCell ref="L58:P58"/>
    <mergeCell ref="Q58:T58"/>
    <mergeCell ref="U58:V58"/>
    <mergeCell ref="W58:Z58"/>
    <mergeCell ref="B54:K55"/>
    <mergeCell ref="L54:P55"/>
    <mergeCell ref="Q54:T55"/>
    <mergeCell ref="U54:V55"/>
    <mergeCell ref="W54:Z55"/>
    <mergeCell ref="B56:K56"/>
    <mergeCell ref="L56:P56"/>
    <mergeCell ref="Q56:T56"/>
    <mergeCell ref="U56:V56"/>
    <mergeCell ref="W56:Z56"/>
    <mergeCell ref="B46:W46"/>
    <mergeCell ref="B48:J49"/>
    <mergeCell ref="K48:AF48"/>
    <mergeCell ref="K49:AF49"/>
    <mergeCell ref="B50:AF50"/>
    <mergeCell ref="B52:I52"/>
    <mergeCell ref="B41:K41"/>
    <mergeCell ref="L41:P41"/>
    <mergeCell ref="Q41:T41"/>
    <mergeCell ref="U41:X41"/>
    <mergeCell ref="AA41:AD41"/>
    <mergeCell ref="B42:AF44"/>
    <mergeCell ref="AA39:AD39"/>
    <mergeCell ref="B40:K40"/>
    <mergeCell ref="L40:P40"/>
    <mergeCell ref="Q40:T40"/>
    <mergeCell ref="U40:X40"/>
    <mergeCell ref="AA40:AD40"/>
    <mergeCell ref="B38:K38"/>
    <mergeCell ref="L38:P38"/>
    <mergeCell ref="Q38:T38"/>
    <mergeCell ref="U38:X38"/>
    <mergeCell ref="Y38:Z41"/>
    <mergeCell ref="AA38:AD38"/>
    <mergeCell ref="B39:K39"/>
    <mergeCell ref="L39:P39"/>
    <mergeCell ref="Q39:T39"/>
    <mergeCell ref="U39:X39"/>
    <mergeCell ref="B37:K37"/>
    <mergeCell ref="L37:P37"/>
    <mergeCell ref="Q37:T37"/>
    <mergeCell ref="U37:X37"/>
    <mergeCell ref="Y37:Z37"/>
    <mergeCell ref="AA37:AD37"/>
    <mergeCell ref="B36:K36"/>
    <mergeCell ref="L36:P36"/>
    <mergeCell ref="Q36:T36"/>
    <mergeCell ref="U36:X36"/>
    <mergeCell ref="Y36:Z36"/>
    <mergeCell ref="AA36:AD36"/>
    <mergeCell ref="B35:K35"/>
    <mergeCell ref="L35:P35"/>
    <mergeCell ref="Q35:T35"/>
    <mergeCell ref="U35:X35"/>
    <mergeCell ref="Y35:Z35"/>
    <mergeCell ref="AA35:AD35"/>
    <mergeCell ref="B34:K34"/>
    <mergeCell ref="L34:P34"/>
    <mergeCell ref="Q34:T34"/>
    <mergeCell ref="U34:X34"/>
    <mergeCell ref="Y34:Z34"/>
    <mergeCell ref="AA34:AD34"/>
    <mergeCell ref="B20:G20"/>
    <mergeCell ref="H20:J20"/>
    <mergeCell ref="B21:AF28"/>
    <mergeCell ref="B30:I30"/>
    <mergeCell ref="B32:K33"/>
    <mergeCell ref="L32:P33"/>
    <mergeCell ref="Q32:T33"/>
    <mergeCell ref="U32:X33"/>
    <mergeCell ref="Y32:Z33"/>
    <mergeCell ref="AA32:AD33"/>
    <mergeCell ref="B17:O17"/>
    <mergeCell ref="P17:R17"/>
    <mergeCell ref="B18:Y18"/>
    <mergeCell ref="Z18:AB18"/>
    <mergeCell ref="B19:G19"/>
    <mergeCell ref="H19:J19"/>
    <mergeCell ref="B11:F11"/>
    <mergeCell ref="G11:Q11"/>
    <mergeCell ref="R11:U11"/>
    <mergeCell ref="V11:AB11"/>
    <mergeCell ref="B12:AF13"/>
    <mergeCell ref="B16:K16"/>
    <mergeCell ref="L16:M16"/>
    <mergeCell ref="N16:O16"/>
    <mergeCell ref="Q16:R16"/>
    <mergeCell ref="B10:F10"/>
    <mergeCell ref="G10:J10"/>
    <mergeCell ref="K10:N10"/>
    <mergeCell ref="O10:T10"/>
    <mergeCell ref="U10:X10"/>
    <mergeCell ref="Y10:AF10"/>
    <mergeCell ref="A1:AG1"/>
    <mergeCell ref="B3:AF6"/>
    <mergeCell ref="B9:F9"/>
    <mergeCell ref="G9:J9"/>
    <mergeCell ref="K9:N9"/>
    <mergeCell ref="O9:AB9"/>
  </mergeCells>
  <phoneticPr fontId="3"/>
  <conditionalFormatting sqref="V11:AB11">
    <cfRule type="expression" dxfId="1" priority="2">
      <formula>OR($AJ$2=3,$AJ$2=4,$AJ$2=5)</formula>
    </cfRule>
  </conditionalFormatting>
  <conditionalFormatting sqref="H20:J20">
    <cfRule type="expression" dxfId="0" priority="1">
      <formula>OR($AJ$8="",$AJ$8=6)</formula>
    </cfRule>
  </conditionalFormatting>
  <dataValidations count="3">
    <dataValidation type="list" allowBlank="1" showInputMessage="1" showErrorMessage="1" sqref="B18:Y18">
      <formula1>"利用延人員数の減少が生じた月の前年度の１月当たりの平均利用延人員数,令和２年２月の利用延人員数（令和３年２月の利用延人員数が減少した場合に限る）,令和２年３月の利用延人員数（令和３年３月の利用延人員数が減少した場合に限る）"</formula1>
    </dataValidation>
    <dataValidation type="list" allowBlank="1" showInputMessage="1" showErrorMessage="1" sqref="V11:AB11">
      <formula1>$AI$9:$AI$11</formula1>
    </dataValidation>
    <dataValidation type="list" allowBlank="1" showInputMessage="1" showErrorMessage="1" sqref="G11:Q11">
      <formula1>$AI$3:$AI$7</formula1>
    </dataValidation>
  </dataValidations>
  <printOptions horizontalCentered="1"/>
  <pageMargins left="0.31496062992125984" right="0.11811023622047245" top="0.15748031496062992" bottom="0.19685039370078741" header="0.31496062992125984" footer="0.31496062992125984"/>
  <pageSetup paperSize="9" scale="74" fitToHeight="0" orientation="portrait" r:id="rId1"/>
  <rowBreaks count="1" manualBreakCount="1">
    <brk id="50" max="32"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1"/>
  <sheetViews>
    <sheetView showZeros="0" tabSelected="1" view="pageBreakPreview" topLeftCell="B1" zoomScale="70" zoomScaleNormal="90" zoomScaleSheetLayoutView="70" workbookViewId="0">
      <selection activeCell="B28" sqref="B28:S28"/>
    </sheetView>
  </sheetViews>
  <sheetFormatPr defaultColWidth="9" defaultRowHeight="13.2"/>
  <cols>
    <col min="1" max="1" width="3.69921875" style="192" customWidth="1"/>
    <col min="2" max="18" width="9" style="192"/>
    <col min="19" max="19" width="10.69921875" style="192" customWidth="1"/>
    <col min="20" max="20" width="3.69921875" style="196" customWidth="1"/>
    <col min="21" max="21" width="5" style="196" customWidth="1"/>
    <col min="22" max="16384" width="9" style="192"/>
  </cols>
  <sheetData>
    <row r="1" spans="1:21" ht="14.4">
      <c r="A1" s="188" t="s">
        <v>330</v>
      </c>
      <c r="B1" s="189"/>
      <c r="C1" s="189"/>
      <c r="D1" s="190"/>
      <c r="E1" s="189"/>
      <c r="F1" s="189"/>
      <c r="G1" s="189"/>
      <c r="H1" s="191"/>
      <c r="I1" s="191"/>
      <c r="J1" s="191"/>
      <c r="K1" s="191"/>
      <c r="L1" s="191"/>
      <c r="M1" s="191"/>
      <c r="N1" s="191"/>
      <c r="O1" s="191"/>
      <c r="P1" s="191"/>
      <c r="Q1" s="191"/>
      <c r="R1" s="191"/>
      <c r="S1" s="191"/>
      <c r="T1" s="191"/>
      <c r="U1" s="191"/>
    </row>
    <row r="2" spans="1:21" ht="27.75" customHeight="1">
      <c r="A2" s="505" t="s">
        <v>331</v>
      </c>
      <c r="B2" s="505"/>
      <c r="C2" s="505"/>
      <c r="D2" s="505"/>
      <c r="E2" s="505"/>
      <c r="F2" s="505"/>
      <c r="G2" s="505"/>
      <c r="H2" s="505"/>
      <c r="I2" s="505"/>
      <c r="J2" s="505"/>
      <c r="K2" s="505"/>
      <c r="L2" s="505"/>
      <c r="M2" s="505"/>
      <c r="N2" s="505"/>
      <c r="O2" s="505"/>
      <c r="P2" s="505"/>
      <c r="Q2" s="505"/>
      <c r="R2" s="505"/>
      <c r="S2" s="505"/>
      <c r="T2" s="505"/>
      <c r="U2" s="193"/>
    </row>
    <row r="3" spans="1:21" ht="5.25" customHeight="1">
      <c r="A3" s="188"/>
      <c r="B3" s="194"/>
      <c r="C3" s="194"/>
      <c r="D3" s="194"/>
      <c r="E3" s="194"/>
      <c r="F3" s="194"/>
      <c r="G3" s="194"/>
      <c r="H3" s="194"/>
      <c r="I3" s="194"/>
      <c r="J3" s="194"/>
      <c r="K3" s="194"/>
      <c r="L3" s="194"/>
      <c r="M3" s="194"/>
      <c r="N3" s="194"/>
      <c r="O3" s="194"/>
      <c r="P3" s="194"/>
      <c r="Q3" s="194"/>
      <c r="R3" s="194"/>
      <c r="S3" s="191"/>
      <c r="T3" s="194"/>
      <c r="U3" s="194"/>
    </row>
    <row r="4" spans="1:21" ht="99.75" customHeight="1">
      <c r="A4" s="188"/>
      <c r="B4" s="506" t="s">
        <v>332</v>
      </c>
      <c r="C4" s="506"/>
      <c r="D4" s="506"/>
      <c r="E4" s="506"/>
      <c r="F4" s="506"/>
      <c r="G4" s="506"/>
      <c r="H4" s="506"/>
      <c r="I4" s="506"/>
      <c r="J4" s="506"/>
      <c r="K4" s="506"/>
      <c r="L4" s="506"/>
      <c r="M4" s="506"/>
      <c r="N4" s="506"/>
      <c r="O4" s="506"/>
      <c r="P4" s="506"/>
      <c r="Q4" s="506"/>
      <c r="R4" s="506"/>
      <c r="S4" s="506"/>
      <c r="T4" s="195"/>
      <c r="U4" s="195"/>
    </row>
    <row r="5" spans="1:21" ht="14.4">
      <c r="A5" s="188"/>
      <c r="B5" s="196"/>
      <c r="C5" s="196"/>
      <c r="D5" s="196"/>
      <c r="E5" s="196"/>
      <c r="F5" s="196"/>
      <c r="G5" s="196"/>
      <c r="H5" s="196"/>
      <c r="I5" s="196"/>
      <c r="J5" s="196"/>
      <c r="K5" s="191"/>
      <c r="L5" s="197"/>
      <c r="M5" s="197"/>
      <c r="N5" s="197"/>
      <c r="O5" s="196"/>
      <c r="P5" s="196"/>
      <c r="Q5" s="198"/>
      <c r="R5" s="198"/>
      <c r="S5" s="198"/>
    </row>
    <row r="6" spans="1:21" ht="18.75" customHeight="1">
      <c r="A6" s="188"/>
      <c r="B6" s="199" t="s">
        <v>333</v>
      </c>
      <c r="C6" s="200"/>
      <c r="D6" s="200"/>
      <c r="E6" s="200"/>
      <c r="F6" s="200"/>
      <c r="G6" s="200"/>
      <c r="H6" s="200"/>
      <c r="I6" s="200"/>
      <c r="J6" s="200"/>
      <c r="K6" s="200"/>
      <c r="L6" s="200"/>
      <c r="M6" s="175"/>
      <c r="N6" s="175"/>
      <c r="O6" s="175"/>
      <c r="P6" s="175"/>
      <c r="Q6" s="175"/>
      <c r="R6" s="175"/>
      <c r="T6" s="201"/>
      <c r="U6" s="201"/>
    </row>
    <row r="7" spans="1:21">
      <c r="A7" s="202"/>
      <c r="B7" s="203"/>
      <c r="C7" s="204"/>
      <c r="D7" s="205"/>
      <c r="E7" s="206"/>
      <c r="F7" s="507" t="s">
        <v>334</v>
      </c>
      <c r="G7" s="207"/>
      <c r="H7" s="208"/>
      <c r="I7" s="208"/>
      <c r="J7" s="209" t="s">
        <v>290</v>
      </c>
      <c r="K7" s="210"/>
      <c r="L7" s="208" t="s">
        <v>139</v>
      </c>
      <c r="M7" s="208"/>
      <c r="N7" s="208"/>
      <c r="O7" s="211"/>
      <c r="P7" s="509">
        <f>K7+1</f>
        <v>1</v>
      </c>
      <c r="Q7" s="510"/>
      <c r="R7" s="511"/>
      <c r="S7" s="512" t="s">
        <v>335</v>
      </c>
      <c r="T7" s="201"/>
      <c r="U7" s="201"/>
    </row>
    <row r="8" spans="1:21">
      <c r="A8" s="202"/>
      <c r="B8" s="212"/>
      <c r="C8" s="213"/>
      <c r="D8" s="214"/>
      <c r="E8" s="215"/>
      <c r="F8" s="508"/>
      <c r="G8" s="216" t="s">
        <v>336</v>
      </c>
      <c r="H8" s="217" t="s">
        <v>337</v>
      </c>
      <c r="I8" s="216" t="s">
        <v>338</v>
      </c>
      <c r="J8" s="217" t="s">
        <v>339</v>
      </c>
      <c r="K8" s="217" t="s">
        <v>340</v>
      </c>
      <c r="L8" s="218" t="s">
        <v>341</v>
      </c>
      <c r="M8" s="216" t="s">
        <v>342</v>
      </c>
      <c r="N8" s="217" t="s">
        <v>78</v>
      </c>
      <c r="O8" s="217" t="s">
        <v>79</v>
      </c>
      <c r="P8" s="216" t="s">
        <v>343</v>
      </c>
      <c r="Q8" s="217" t="s">
        <v>344</v>
      </c>
      <c r="R8" s="217" t="s">
        <v>345</v>
      </c>
      <c r="S8" s="513"/>
      <c r="T8" s="201"/>
      <c r="U8" s="201"/>
    </row>
    <row r="9" spans="1:21" ht="38.25" customHeight="1">
      <c r="A9" s="202"/>
      <c r="B9" s="493" t="s">
        <v>346</v>
      </c>
      <c r="C9" s="496" t="s">
        <v>347</v>
      </c>
      <c r="D9" s="497"/>
      <c r="E9" s="498"/>
      <c r="F9" s="219">
        <v>0.5</v>
      </c>
      <c r="G9" s="220"/>
      <c r="H9" s="221"/>
      <c r="I9" s="221"/>
      <c r="J9" s="221"/>
      <c r="K9" s="221"/>
      <c r="L9" s="221"/>
      <c r="M9" s="221"/>
      <c r="N9" s="221"/>
      <c r="O9" s="221"/>
      <c r="P9" s="221"/>
      <c r="Q9" s="221"/>
      <c r="R9" s="221"/>
      <c r="S9" s="222"/>
      <c r="T9" s="197"/>
      <c r="U9" s="197"/>
    </row>
    <row r="10" spans="1:21" ht="31.5" customHeight="1">
      <c r="A10" s="202"/>
      <c r="B10" s="494"/>
      <c r="C10" s="499" t="s">
        <v>348</v>
      </c>
      <c r="D10" s="500"/>
      <c r="E10" s="501"/>
      <c r="F10" s="223">
        <v>0.75</v>
      </c>
      <c r="G10" s="224"/>
      <c r="H10" s="225"/>
      <c r="I10" s="225"/>
      <c r="J10" s="225"/>
      <c r="K10" s="225"/>
      <c r="L10" s="225"/>
      <c r="M10" s="225"/>
      <c r="N10" s="225"/>
      <c r="O10" s="225"/>
      <c r="P10" s="225"/>
      <c r="Q10" s="225"/>
      <c r="R10" s="225"/>
      <c r="S10" s="222"/>
      <c r="T10" s="197"/>
      <c r="U10" s="197"/>
    </row>
    <row r="11" spans="1:21" ht="31.5" customHeight="1">
      <c r="A11" s="202"/>
      <c r="B11" s="495"/>
      <c r="C11" s="502" t="s">
        <v>349</v>
      </c>
      <c r="D11" s="503"/>
      <c r="E11" s="504"/>
      <c r="F11" s="226">
        <v>1</v>
      </c>
      <c r="G11" s="227"/>
      <c r="H11" s="228"/>
      <c r="I11" s="228"/>
      <c r="J11" s="228"/>
      <c r="K11" s="228"/>
      <c r="L11" s="228"/>
      <c r="M11" s="228"/>
      <c r="N11" s="228"/>
      <c r="O11" s="228"/>
      <c r="P11" s="228"/>
      <c r="Q11" s="228"/>
      <c r="R11" s="228"/>
      <c r="S11" s="222"/>
      <c r="T11" s="197"/>
      <c r="U11" s="197"/>
    </row>
    <row r="12" spans="1:21" ht="31.5" customHeight="1">
      <c r="A12" s="202"/>
      <c r="B12" s="493" t="s">
        <v>350</v>
      </c>
      <c r="C12" s="514" t="s">
        <v>35</v>
      </c>
      <c r="D12" s="517" t="s">
        <v>351</v>
      </c>
      <c r="E12" s="518"/>
      <c r="F12" s="229">
        <v>0.5</v>
      </c>
      <c r="G12" s="230"/>
      <c r="H12" s="231"/>
      <c r="I12" s="230"/>
      <c r="J12" s="231"/>
      <c r="K12" s="231"/>
      <c r="L12" s="232"/>
      <c r="M12" s="230"/>
      <c r="N12" s="231"/>
      <c r="O12" s="233"/>
      <c r="P12" s="230"/>
      <c r="Q12" s="231"/>
      <c r="R12" s="231"/>
      <c r="S12" s="222"/>
      <c r="T12" s="197"/>
      <c r="U12" s="197"/>
    </row>
    <row r="13" spans="1:21" ht="31.5" customHeight="1">
      <c r="A13" s="202"/>
      <c r="B13" s="494"/>
      <c r="C13" s="515"/>
      <c r="D13" s="519" t="s">
        <v>348</v>
      </c>
      <c r="E13" s="520"/>
      <c r="F13" s="234">
        <v>0.75</v>
      </c>
      <c r="G13" s="235"/>
      <c r="H13" s="225"/>
      <c r="I13" s="235"/>
      <c r="J13" s="225"/>
      <c r="K13" s="225"/>
      <c r="L13" s="224"/>
      <c r="M13" s="235"/>
      <c r="N13" s="225"/>
      <c r="O13" s="225"/>
      <c r="P13" s="235"/>
      <c r="Q13" s="225"/>
      <c r="R13" s="225"/>
      <c r="S13" s="222"/>
      <c r="T13" s="197"/>
      <c r="U13" s="197"/>
    </row>
    <row r="14" spans="1:21" ht="31.5" customHeight="1">
      <c r="A14" s="202"/>
      <c r="B14" s="494"/>
      <c r="C14" s="516"/>
      <c r="D14" s="521" t="s">
        <v>349</v>
      </c>
      <c r="E14" s="522"/>
      <c r="F14" s="236">
        <v>1</v>
      </c>
      <c r="G14" s="237"/>
      <c r="H14" s="228"/>
      <c r="I14" s="237"/>
      <c r="J14" s="228"/>
      <c r="K14" s="228"/>
      <c r="L14" s="227"/>
      <c r="M14" s="237"/>
      <c r="N14" s="228"/>
      <c r="O14" s="228"/>
      <c r="P14" s="237"/>
      <c r="Q14" s="228"/>
      <c r="R14" s="228"/>
      <c r="S14" s="222"/>
      <c r="T14" s="197"/>
      <c r="U14" s="197"/>
    </row>
    <row r="15" spans="1:21" ht="33" customHeight="1">
      <c r="A15" s="202"/>
      <c r="B15" s="495"/>
      <c r="C15" s="238" t="s">
        <v>37</v>
      </c>
      <c r="D15" s="523" t="s">
        <v>352</v>
      </c>
      <c r="E15" s="524"/>
      <c r="F15" s="239">
        <v>1</v>
      </c>
      <c r="G15" s="230"/>
      <c r="H15" s="231"/>
      <c r="I15" s="230"/>
      <c r="J15" s="231"/>
      <c r="K15" s="231"/>
      <c r="L15" s="232"/>
      <c r="M15" s="230"/>
      <c r="N15" s="231"/>
      <c r="O15" s="231"/>
      <c r="P15" s="230"/>
      <c r="Q15" s="231"/>
      <c r="R15" s="231"/>
      <c r="S15" s="222"/>
      <c r="T15" s="197"/>
      <c r="U15" s="197"/>
    </row>
    <row r="16" spans="1:21" ht="3.75" customHeight="1">
      <c r="A16" s="202"/>
      <c r="B16" s="240"/>
      <c r="C16" s="241"/>
      <c r="D16" s="242"/>
      <c r="E16" s="242"/>
      <c r="F16" s="243"/>
      <c r="G16" s="244"/>
      <c r="H16" s="245"/>
      <c r="I16" s="245"/>
      <c r="J16" s="245"/>
      <c r="K16" s="245"/>
      <c r="L16" s="245"/>
      <c r="M16" s="245"/>
      <c r="N16" s="245"/>
      <c r="O16" s="245"/>
      <c r="P16" s="245"/>
      <c r="Q16" s="245"/>
      <c r="R16" s="245"/>
      <c r="S16" s="246"/>
      <c r="T16" s="197"/>
      <c r="U16" s="197"/>
    </row>
    <row r="17" spans="1:21" ht="18" customHeight="1">
      <c r="A17" s="202"/>
      <c r="B17" s="247"/>
      <c r="C17" s="525" t="s">
        <v>353</v>
      </c>
      <c r="D17" s="525"/>
      <c r="E17" s="525"/>
      <c r="F17" s="248"/>
      <c r="G17" s="249">
        <f>$F$9*G9+$F$10*G10+$F$11*G11+$F$12*G12+$F$13*G13+$F$14*G14+$F$15*G15</f>
        <v>0</v>
      </c>
      <c r="H17" s="249">
        <f t="shared" ref="H17:P17" si="0">$F$9*H9+$F$10*H10+$F$11*H11+$F$12*H12+$F$13*H13+$F$14*H14+$F$15*H15</f>
        <v>0</v>
      </c>
      <c r="I17" s="249">
        <f t="shared" si="0"/>
        <v>0</v>
      </c>
      <c r="J17" s="249">
        <f t="shared" si="0"/>
        <v>0</v>
      </c>
      <c r="K17" s="249">
        <f t="shared" si="0"/>
        <v>0</v>
      </c>
      <c r="L17" s="249">
        <f t="shared" si="0"/>
        <v>0</v>
      </c>
      <c r="M17" s="249">
        <f t="shared" si="0"/>
        <v>0</v>
      </c>
      <c r="N17" s="249">
        <f t="shared" si="0"/>
        <v>0</v>
      </c>
      <c r="O17" s="249">
        <f t="shared" si="0"/>
        <v>0</v>
      </c>
      <c r="P17" s="249">
        <f t="shared" si="0"/>
        <v>0</v>
      </c>
      <c r="Q17" s="249">
        <f>$F$9*Q9+$F$10*Q10+$F$11*Q11+$F$12*Q12+$F$13*Q13+$F$14*Q14+$F$15*Q15</f>
        <v>0</v>
      </c>
      <c r="R17" s="249">
        <f>$F$9*R9+$F$10*R10+$F$11*R11+$F$12*R12+$F$13*R13+$F$14*R14+$F$15*R15</f>
        <v>0</v>
      </c>
      <c r="S17" s="222"/>
      <c r="T17" s="197"/>
      <c r="U17" s="197"/>
    </row>
    <row r="18" spans="1:21" ht="18" customHeight="1">
      <c r="A18" s="202"/>
      <c r="B18" s="526" t="s">
        <v>354</v>
      </c>
      <c r="C18" s="527"/>
      <c r="D18" s="527"/>
      <c r="E18" s="528"/>
      <c r="F18" s="229">
        <v>0.8571428571428571</v>
      </c>
      <c r="G18" s="250"/>
      <c r="H18" s="250"/>
      <c r="I18" s="250"/>
      <c r="J18" s="250"/>
      <c r="K18" s="250"/>
      <c r="L18" s="250"/>
      <c r="M18" s="250"/>
      <c r="N18" s="250"/>
      <c r="O18" s="250"/>
      <c r="P18" s="250"/>
      <c r="Q18" s="250"/>
      <c r="R18" s="250"/>
      <c r="S18" s="251"/>
      <c r="T18" s="197"/>
      <c r="U18" s="197"/>
    </row>
    <row r="19" spans="1:21" ht="18" customHeight="1">
      <c r="A19" s="202"/>
      <c r="B19" s="247"/>
      <c r="C19" s="525" t="s">
        <v>355</v>
      </c>
      <c r="D19" s="525"/>
      <c r="E19" s="525"/>
      <c r="F19" s="248"/>
      <c r="G19" s="249">
        <f>IF(G18="",G17,ROUND(G17*6/7,2))</f>
        <v>0</v>
      </c>
      <c r="H19" s="249">
        <f t="shared" ref="H19:Q19" si="1">IF(H18="",H17,ROUND(H17*6/7,2))</f>
        <v>0</v>
      </c>
      <c r="I19" s="249">
        <f t="shared" si="1"/>
        <v>0</v>
      </c>
      <c r="J19" s="249">
        <f t="shared" si="1"/>
        <v>0</v>
      </c>
      <c r="K19" s="249">
        <f t="shared" si="1"/>
        <v>0</v>
      </c>
      <c r="L19" s="249">
        <f>IF(L18="",L17,ROUND(L17*6/7,2))</f>
        <v>0</v>
      </c>
      <c r="M19" s="249">
        <f t="shared" si="1"/>
        <v>0</v>
      </c>
      <c r="N19" s="249">
        <f t="shared" si="1"/>
        <v>0</v>
      </c>
      <c r="O19" s="249">
        <f t="shared" si="1"/>
        <v>0</v>
      </c>
      <c r="P19" s="249">
        <f t="shared" si="1"/>
        <v>0</v>
      </c>
      <c r="Q19" s="249">
        <f t="shared" si="1"/>
        <v>0</v>
      </c>
      <c r="R19" s="249">
        <f>IF(R18="",R17,ROUND(R17*6/7,2))</f>
        <v>0</v>
      </c>
      <c r="S19" s="252">
        <f>SUM(G19:Q19)</f>
        <v>0</v>
      </c>
      <c r="T19" s="253" t="s">
        <v>356</v>
      </c>
      <c r="U19" s="254"/>
    </row>
    <row r="20" spans="1:21" ht="45" customHeight="1" thickBot="1">
      <c r="A20" s="202"/>
      <c r="B20" s="529" t="s">
        <v>357</v>
      </c>
      <c r="C20" s="530"/>
      <c r="D20" s="530"/>
      <c r="E20" s="530"/>
      <c r="F20" s="530"/>
      <c r="G20" s="530"/>
      <c r="H20" s="530"/>
      <c r="I20" s="530"/>
      <c r="J20" s="530"/>
      <c r="K20" s="530"/>
      <c r="L20" s="530"/>
      <c r="M20" s="530"/>
      <c r="N20" s="530"/>
      <c r="O20" s="531"/>
      <c r="P20" s="538" t="s">
        <v>358</v>
      </c>
      <c r="Q20" s="538"/>
      <c r="R20" s="539"/>
      <c r="S20" s="255">
        <f>COUNTIF(G19:Q19,"&gt;0")</f>
        <v>0</v>
      </c>
      <c r="T20" s="254" t="s">
        <v>359</v>
      </c>
      <c r="U20" s="254"/>
    </row>
    <row r="21" spans="1:21" ht="45" customHeight="1" thickBot="1">
      <c r="A21" s="202"/>
      <c r="B21" s="532"/>
      <c r="C21" s="533"/>
      <c r="D21" s="533"/>
      <c r="E21" s="533"/>
      <c r="F21" s="533"/>
      <c r="G21" s="533"/>
      <c r="H21" s="533"/>
      <c r="I21" s="533"/>
      <c r="J21" s="533"/>
      <c r="K21" s="533"/>
      <c r="L21" s="533"/>
      <c r="M21" s="533"/>
      <c r="N21" s="533"/>
      <c r="O21" s="534"/>
      <c r="P21" s="540" t="s">
        <v>360</v>
      </c>
      <c r="Q21" s="540"/>
      <c r="R21" s="541"/>
      <c r="S21" s="256" t="str">
        <f>IF(S20&lt;1,"",S19/S20)</f>
        <v/>
      </c>
      <c r="T21" s="257" t="s">
        <v>361</v>
      </c>
      <c r="U21" s="257"/>
    </row>
    <row r="22" spans="1:21" ht="125.25" customHeight="1">
      <c r="A22" s="202"/>
      <c r="B22" s="535"/>
      <c r="C22" s="536"/>
      <c r="D22" s="536"/>
      <c r="E22" s="536"/>
      <c r="F22" s="536"/>
      <c r="G22" s="536"/>
      <c r="H22" s="536"/>
      <c r="I22" s="536"/>
      <c r="J22" s="536"/>
      <c r="K22" s="536"/>
      <c r="L22" s="536"/>
      <c r="M22" s="536"/>
      <c r="N22" s="536"/>
      <c r="O22" s="537"/>
      <c r="P22" s="542" t="s">
        <v>362</v>
      </c>
      <c r="Q22" s="543"/>
      <c r="R22" s="543"/>
      <c r="S22" s="543"/>
      <c r="T22" s="197"/>
      <c r="U22" s="197"/>
    </row>
    <row r="23" spans="1:21">
      <c r="A23" s="202"/>
      <c r="B23" s="258"/>
      <c r="C23" s="258"/>
      <c r="D23" s="258"/>
      <c r="E23" s="258"/>
      <c r="F23" s="258"/>
      <c r="G23" s="258"/>
      <c r="H23" s="258"/>
      <c r="I23" s="258"/>
      <c r="J23" s="258"/>
      <c r="K23" s="258"/>
      <c r="L23" s="258"/>
      <c r="M23" s="258"/>
      <c r="N23" s="258"/>
      <c r="O23" s="259"/>
      <c r="P23" s="196"/>
      <c r="Q23" s="196"/>
      <c r="R23" s="196"/>
      <c r="S23" s="196"/>
    </row>
    <row r="24" spans="1:21" ht="18.75" customHeight="1">
      <c r="A24" s="202"/>
      <c r="B24" s="492" t="s">
        <v>363</v>
      </c>
      <c r="C24" s="492"/>
      <c r="D24" s="492"/>
      <c r="E24" s="492"/>
      <c r="F24" s="492"/>
      <c r="G24" s="492"/>
      <c r="H24" s="492"/>
      <c r="I24" s="492"/>
      <c r="J24" s="492"/>
      <c r="K24" s="492"/>
      <c r="L24" s="492"/>
      <c r="M24" s="492"/>
      <c r="N24" s="492"/>
      <c r="O24" s="492"/>
      <c r="P24" s="492"/>
      <c r="Q24" s="492"/>
      <c r="R24" s="492"/>
      <c r="S24" s="492"/>
      <c r="T24" s="492"/>
    </row>
    <row r="25" spans="1:21" ht="6" customHeight="1" thickBot="1">
      <c r="A25" s="202"/>
      <c r="B25" s="260"/>
      <c r="C25" s="260"/>
      <c r="D25" s="260"/>
      <c r="E25" s="260"/>
      <c r="F25" s="260"/>
      <c r="G25" s="260"/>
      <c r="H25" s="260"/>
      <c r="I25" s="260"/>
      <c r="J25" s="260"/>
      <c r="K25" s="260"/>
      <c r="L25" s="260"/>
      <c r="M25" s="260"/>
      <c r="N25" s="260"/>
      <c r="O25" s="196"/>
      <c r="P25" s="196"/>
      <c r="Q25" s="196"/>
      <c r="R25" s="196"/>
      <c r="S25" s="196"/>
    </row>
    <row r="26" spans="1:21" ht="13.5" customHeight="1">
      <c r="A26" s="202"/>
      <c r="B26" s="545" t="s">
        <v>364</v>
      </c>
      <c r="C26" s="546"/>
      <c r="D26" s="260"/>
      <c r="E26" s="260"/>
      <c r="F26" s="260"/>
      <c r="G26" s="547" t="s">
        <v>365</v>
      </c>
      <c r="H26" s="548"/>
      <c r="I26" s="260"/>
      <c r="J26" s="549" t="s">
        <v>366</v>
      </c>
      <c r="K26" s="550"/>
      <c r="M26" s="260"/>
      <c r="N26" s="260"/>
      <c r="O26" s="196"/>
      <c r="P26" s="196"/>
      <c r="Q26" s="196"/>
      <c r="R26" s="196"/>
      <c r="S26" s="196"/>
    </row>
    <row r="27" spans="1:21" ht="29.25" customHeight="1" thickBot="1">
      <c r="A27" s="202"/>
      <c r="B27" s="551"/>
      <c r="C27" s="552"/>
      <c r="D27" s="261" t="s">
        <v>367</v>
      </c>
      <c r="E27" s="262">
        <v>0.9</v>
      </c>
      <c r="F27" s="261" t="s">
        <v>367</v>
      </c>
      <c r="G27" s="551"/>
      <c r="H27" s="552"/>
      <c r="I27" s="261" t="s">
        <v>368</v>
      </c>
      <c r="J27" s="553">
        <f>B27*E27*G27</f>
        <v>0</v>
      </c>
      <c r="K27" s="554"/>
      <c r="L27" s="263" t="s">
        <v>369</v>
      </c>
      <c r="M27" s="260"/>
      <c r="N27" s="260"/>
      <c r="O27" s="196"/>
      <c r="P27" s="196"/>
      <c r="Q27" s="196"/>
      <c r="R27" s="196"/>
      <c r="S27" s="196"/>
    </row>
    <row r="28" spans="1:21" ht="70.5" customHeight="1">
      <c r="A28" s="202"/>
      <c r="B28" s="544" t="s">
        <v>370</v>
      </c>
      <c r="C28" s="544"/>
      <c r="D28" s="544"/>
      <c r="E28" s="544"/>
      <c r="F28" s="544"/>
      <c r="G28" s="544"/>
      <c r="H28" s="544"/>
      <c r="I28" s="544"/>
      <c r="J28" s="544"/>
      <c r="K28" s="544"/>
      <c r="L28" s="544"/>
      <c r="M28" s="544"/>
      <c r="N28" s="544"/>
      <c r="O28" s="544"/>
      <c r="P28" s="544"/>
      <c r="Q28" s="544"/>
      <c r="R28" s="544"/>
      <c r="S28" s="544"/>
    </row>
    <row r="29" spans="1:21">
      <c r="A29" s="202"/>
      <c r="B29" s="260"/>
      <c r="C29" s="260"/>
      <c r="D29" s="260"/>
      <c r="E29" s="260"/>
      <c r="F29" s="260"/>
      <c r="G29" s="260"/>
      <c r="H29" s="260"/>
      <c r="I29" s="260"/>
      <c r="J29" s="260"/>
      <c r="K29" s="260"/>
      <c r="L29" s="260"/>
      <c r="M29" s="260"/>
      <c r="N29" s="260"/>
      <c r="O29" s="196"/>
      <c r="P29" s="196"/>
      <c r="Q29" s="196"/>
      <c r="R29" s="196"/>
      <c r="S29" s="196"/>
    </row>
    <row r="30" spans="1:21">
      <c r="A30" s="202"/>
      <c r="B30" s="260"/>
      <c r="C30" s="260"/>
      <c r="D30" s="260"/>
      <c r="E30" s="260"/>
      <c r="F30" s="260"/>
      <c r="G30" s="260"/>
      <c r="H30" s="260"/>
      <c r="I30" s="260"/>
      <c r="J30" s="260"/>
      <c r="K30" s="260"/>
      <c r="L30" s="260"/>
      <c r="M30" s="260"/>
      <c r="N30" s="260"/>
      <c r="O30" s="196"/>
      <c r="P30" s="196"/>
      <c r="Q30" s="196"/>
      <c r="R30" s="196"/>
      <c r="S30" s="196"/>
    </row>
    <row r="31" spans="1:21">
      <c r="B31" s="264"/>
      <c r="C31" s="264"/>
      <c r="D31" s="264"/>
      <c r="E31" s="264"/>
      <c r="F31" s="264"/>
      <c r="G31" s="264"/>
      <c r="H31" s="264"/>
      <c r="I31" s="264"/>
      <c r="J31" s="264"/>
      <c r="K31" s="264"/>
      <c r="L31" s="264"/>
      <c r="M31" s="264"/>
      <c r="N31" s="264"/>
      <c r="O31" s="264"/>
      <c r="P31" s="264"/>
      <c r="Q31" s="264"/>
      <c r="R31" s="264"/>
      <c r="S31" s="264"/>
    </row>
  </sheetData>
  <mergeCells count="30">
    <mergeCell ref="P21:R21"/>
    <mergeCell ref="P22:S22"/>
    <mergeCell ref="B28:S28"/>
    <mergeCell ref="B26:C26"/>
    <mergeCell ref="G26:H26"/>
    <mergeCell ref="J26:K26"/>
    <mergeCell ref="B27:C27"/>
    <mergeCell ref="G27:H27"/>
    <mergeCell ref="J27:K27"/>
    <mergeCell ref="A2:T2"/>
    <mergeCell ref="B4:S4"/>
    <mergeCell ref="F7:F8"/>
    <mergeCell ref="P7:R7"/>
    <mergeCell ref="S7:S8"/>
    <mergeCell ref="B24:T24"/>
    <mergeCell ref="B9:B11"/>
    <mergeCell ref="C9:E9"/>
    <mergeCell ref="C10:E10"/>
    <mergeCell ref="C11:E11"/>
    <mergeCell ref="B12:B15"/>
    <mergeCell ref="C12:C14"/>
    <mergeCell ref="D12:E12"/>
    <mergeCell ref="D13:E13"/>
    <mergeCell ref="D14:E14"/>
    <mergeCell ref="D15:E15"/>
    <mergeCell ref="C17:E17"/>
    <mergeCell ref="B18:E18"/>
    <mergeCell ref="C19:E19"/>
    <mergeCell ref="B20:O22"/>
    <mergeCell ref="P20:R20"/>
  </mergeCells>
  <phoneticPr fontId="3"/>
  <dataValidations count="1">
    <dataValidation type="list" allowBlank="1" showInputMessage="1" sqref="G18:R18">
      <formula1>"○, "</formula1>
    </dataValidation>
  </dataValidations>
  <printOptions horizontalCentered="1"/>
  <pageMargins left="0.70866141732283472" right="0.70866141732283472" top="0.39370078740157483" bottom="0.39370078740157483" header="0.19685039370078741" footer="0.19685039370078741"/>
  <pageSetup paperSize="9" scale="6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認知症対応型通所介護</vt:lpstr>
      <vt:lpstr>別紙7</vt:lpstr>
      <vt:lpstr>別紙12-3</vt:lpstr>
      <vt:lpstr>別紙12-3(添付)</vt:lpstr>
      <vt:lpstr>別紙12-3(勤続証明)</vt:lpstr>
      <vt:lpstr>別紙5－2</vt:lpstr>
      <vt:lpstr>申請様式</vt:lpstr>
      <vt:lpstr>参考様式</vt:lpstr>
      <vt:lpstr>参考様式!Print_Area</vt:lpstr>
      <vt:lpstr>申請様式!Print_Area</vt:lpstr>
      <vt:lpstr>'別紙12-3'!Print_Area</vt:lpstr>
      <vt:lpstr>'別紙12-3(添付)'!Print_Area</vt:lpstr>
      <vt:lpstr>'別紙5－2'!Print_Area</vt:lpstr>
      <vt:lpstr>別紙7!Print_Area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KAIGO</dc:creator>
  <cp:lastModifiedBy>hokubu005</cp:lastModifiedBy>
  <cp:lastPrinted>2021-03-22T02:30:16Z</cp:lastPrinted>
  <dcterms:created xsi:type="dcterms:W3CDTF">2020-03-06T07:35:15Z</dcterms:created>
  <dcterms:modified xsi:type="dcterms:W3CDTF">2021-03-22T02:30:49Z</dcterms:modified>
</cp:coreProperties>
</file>